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5"/>
  <workbookPr/>
  <mc:AlternateContent xmlns:mc="http://schemas.openxmlformats.org/markup-compatibility/2006">
    <mc:Choice Requires="x15">
      <x15ac:absPath xmlns:x15ac="http://schemas.microsoft.com/office/spreadsheetml/2010/11/ac" url="/Users/pintertamas/Desktop/PRICELISTS Maxlight 400 ft : eur  07.14.2026/"/>
    </mc:Choice>
  </mc:AlternateContent>
  <xr:revisionPtr revIDLastSave="0" documentId="8_{9C8BF974-0F4F-CE48-B511-3776E5DF8B69}" xr6:coauthVersionLast="40" xr6:coauthVersionMax="40" xr10:uidLastSave="{00000000-0000-0000-0000-000000000000}"/>
  <bookViews>
    <workbookView xWindow="2680" yWindow="1600" windowWidth="28240" windowHeight="17240" xr2:uid="{00000000-000D-0000-FFFF-FFFF00000000}"/>
  </bookViews>
  <sheets>
    <sheet name="Reflectors" sheetId="2" r:id="rId1"/>
    <sheet name="Track" sheetId="3" r:id="rId2"/>
    <sheet name="Drivers" sheetId="4" r:id="rId3"/>
    <sheet name="Accessories" sheetId="5" r:id="rId4"/>
    <sheet name="MA0015" sheetId="6" r:id="rId5"/>
    <sheet name="Micro11" sheetId="1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4" l="1"/>
  <c r="F3" i="4"/>
  <c r="F10" i="4"/>
  <c r="F8" i="4"/>
  <c r="F7" i="4"/>
  <c r="F6" i="4"/>
  <c r="F5" i="4"/>
  <c r="F2" i="4"/>
  <c r="F17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8" i="3"/>
  <c r="F19" i="3"/>
  <c r="F20" i="3"/>
  <c r="F3" i="3"/>
  <c r="I18" i="1"/>
  <c r="I19" i="1"/>
  <c r="I20" i="1"/>
  <c r="I21" i="1"/>
  <c r="I22" i="1"/>
  <c r="I23" i="1"/>
  <c r="I24" i="1"/>
  <c r="I25" i="1"/>
  <c r="I26" i="1"/>
  <c r="I27" i="1"/>
  <c r="I28" i="1"/>
  <c r="I29" i="1"/>
  <c r="I1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2" i="1"/>
  <c r="F16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2" i="5"/>
  <c r="P29" i="2"/>
  <c r="P30" i="2"/>
  <c r="P31" i="2"/>
  <c r="P32" i="2"/>
  <c r="P33" i="2"/>
  <c r="P28" i="2"/>
  <c r="L29" i="2"/>
  <c r="L30" i="2"/>
  <c r="L31" i="2"/>
  <c r="L32" i="2"/>
  <c r="L33" i="2"/>
  <c r="L28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N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P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6" i="2"/>
  <c r="L2" i="2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9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  <bk>
      <extLst>
        <ext xmlns:xlrd="http://schemas.microsoft.com/office/spreadsheetml/2017/richdata" uri="{3e2802c4-a4d2-4d8b-9148-e3be6c30e623}">
          <xlrd:rvb i="15"/>
        </ext>
      </extLst>
    </bk>
    <bk>
      <extLst>
        <ext xmlns:xlrd="http://schemas.microsoft.com/office/spreadsheetml/2017/richdata" uri="{3e2802c4-a4d2-4d8b-9148-e3be6c30e623}">
          <xlrd:rvb i="16"/>
        </ext>
      </extLst>
    </bk>
    <bk>
      <extLst>
        <ext xmlns:xlrd="http://schemas.microsoft.com/office/spreadsheetml/2017/richdata" uri="{3e2802c4-a4d2-4d8b-9148-e3be6c30e623}">
          <xlrd:rvb i="17"/>
        </ext>
      </extLst>
    </bk>
    <bk>
      <extLst>
        <ext xmlns:xlrd="http://schemas.microsoft.com/office/spreadsheetml/2017/richdata" uri="{3e2802c4-a4d2-4d8b-9148-e3be6c30e623}">
          <xlrd:rvb i="18"/>
        </ext>
      </extLst>
    </bk>
  </future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<sst xmlns="http://schemas.openxmlformats.org/spreadsheetml/2006/main" count="681" uniqueCount="566">
  <si>
    <t>BLACK</t>
  </si>
  <si>
    <t>WHITE</t>
  </si>
  <si>
    <t>NAME</t>
  </si>
  <si>
    <t>PHOTO</t>
  </si>
  <si>
    <t>DESCRIPTION</t>
  </si>
  <si>
    <t>€ NET PRICE ON/OFF</t>
  </si>
  <si>
    <t xml:space="preserve"> ON /OFF javasolt bruttó fogyasztói ár HUF </t>
  </si>
  <si>
    <t>€ NET PRICE ZIGBEE</t>
  </si>
  <si>
    <t>ZIGBEE  javasolt bruttó fogyasztói ár HUF</t>
  </si>
  <si>
    <t>NT0001</t>
  </si>
  <si>
    <t>NT9001</t>
  </si>
  <si>
    <t xml:space="preserve">MAXLIGHT NT0001 MICROTRACK RECESSED KG 1mb  </t>
  </si>
  <si>
    <t>Width 49,5mm Height 14,25mm</t>
  </si>
  <si>
    <t>NT0002</t>
  </si>
  <si>
    <t>NT9002</t>
  </si>
  <si>
    <t xml:space="preserve">MAXLIGHT NT0002 MICROTRACK RECESSED KG KG 2mb  </t>
  </si>
  <si>
    <t>NT0003</t>
  </si>
  <si>
    <t>NT9003</t>
  </si>
  <si>
    <t xml:space="preserve">MAXLIGHT NT0003 MICROTRACK RECESSED  KG  ANGLE 90  </t>
  </si>
  <si>
    <t xml:space="preserve"> Length 40mm x 40mm</t>
  </si>
  <si>
    <t>NT0004</t>
  </si>
  <si>
    <t>NT9004</t>
  </si>
  <si>
    <t>MAXLIGHT NT0004 MICROTRACK RECESSED KG, WALL/CEILING CORNER</t>
  </si>
  <si>
    <t>NT0005</t>
  </si>
  <si>
    <t>NT9005</t>
  </si>
  <si>
    <t>MAXLIGHT NT0005 MICROTRACK RECESSED KG, CEILING/UPCEILING CORNER</t>
  </si>
  <si>
    <t>Length 40mm x 40mm</t>
  </si>
  <si>
    <t>NT0006</t>
  </si>
  <si>
    <t>NT9006</t>
  </si>
  <si>
    <t xml:space="preserve">MAXLIGHT NT0006 MICROTRACK SURFACE INSTALLED 1mb   </t>
  </si>
  <si>
    <t>Width 19,5mm Height 12mm</t>
  </si>
  <si>
    <t>NT0007</t>
  </si>
  <si>
    <t>NT9007</t>
  </si>
  <si>
    <t xml:space="preserve">MAXLIGHT NT0007 MICROTRACK SURFACE INSTALLED 2mb   </t>
  </si>
  <si>
    <t>NT0008</t>
  </si>
  <si>
    <t>NT9008</t>
  </si>
  <si>
    <t xml:space="preserve">MAXLIGHT NT0008 MICROTRACK SURFACE INSTALLED  ANGLE 90   </t>
  </si>
  <si>
    <t>NT0009</t>
  </si>
  <si>
    <t>NT9009</t>
  </si>
  <si>
    <t>MAXLIGHT NT0009 MICROTRACK SURFACE INSTALLED WALL/CEILING CORNER</t>
  </si>
  <si>
    <t>NT0010</t>
  </si>
  <si>
    <t>NT9010</t>
  </si>
  <si>
    <t>MAXLIGHT NT0010 MICROTRACK SURFACE INSTALLED CEILING/UPCEILING CORNER</t>
  </si>
  <si>
    <t>NT0011</t>
  </si>
  <si>
    <t>NT9011</t>
  </si>
  <si>
    <t xml:space="preserve">MAXLIGHT NT0011 MICROTRACK RECESSED SPRING 1mb  </t>
  </si>
  <si>
    <t>Width 25,5mm Height 14,25mm</t>
  </si>
  <si>
    <t>NT0012</t>
  </si>
  <si>
    <t>NT9012</t>
  </si>
  <si>
    <t xml:space="preserve">MAXLIGHT NT0012 MICROTRACK RECESSED SPRING 2mb  </t>
  </si>
  <si>
    <t>NT0013</t>
  </si>
  <si>
    <t>NT9013</t>
  </si>
  <si>
    <t xml:space="preserve">MAXLIGHT NT0013 MICROTRACK RECESSED SPRING ANGLE 90  </t>
  </si>
  <si>
    <t>NT0014</t>
  </si>
  <si>
    <t>NT9014</t>
  </si>
  <si>
    <t>MAXLIGHT NT0014 MICROTRACK RECESSED SPRING WALL/CEILING CORNER</t>
  </si>
  <si>
    <t>NT0015</t>
  </si>
  <si>
    <t>NT9015</t>
  </si>
  <si>
    <t>MAXLIGHT NT0015 MICROTRACK RECESSED SPRING CEILING/UPCEILING CORNER</t>
  </si>
  <si>
    <t>N0001N
N0001Z</t>
  </si>
  <si>
    <t>N9001N
N9001Z</t>
  </si>
  <si>
    <t>MAXLIGHT N0001N
N0001Z MICRO REFLECTOR 5W BLACK  On-Off</t>
  </si>
  <si>
    <t>146mm 3000K CRI90 4W 28° 337lm</t>
  </si>
  <si>
    <t>N0002N
N0002Z</t>
  </si>
  <si>
    <t>N9002N
N9002Z</t>
  </si>
  <si>
    <t>MAXLIGHT N0002N
N0002Z MICRO REFLECTOR  10W BLACK  On-Off</t>
  </si>
  <si>
    <t>146mm 3000K CRI90 10W 25° 711lm</t>
  </si>
  <si>
    <t>N0003N
N0003Z</t>
  </si>
  <si>
    <t>N9003N
N9003Z</t>
  </si>
  <si>
    <t>MAXLIGHT N0003N
N0003Z MICRO GRID 12W BLACK ROTATABLE On-Off</t>
  </si>
  <si>
    <t>230mm 3000K CRI90 9W 27° 745lm</t>
  </si>
  <si>
    <t>N0004N
N0004Z</t>
  </si>
  <si>
    <t>N9004N
N9004Z</t>
  </si>
  <si>
    <t>MAXLIGHT N0004N
N0004Z MICRO GRID 18W BLACK  On-Off</t>
  </si>
  <si>
    <t>345mm 3000K CRI90 18W 27° 1473lm</t>
  </si>
  <si>
    <t>N0005N
N0005Z</t>
  </si>
  <si>
    <t>N9005N
N9005Z</t>
  </si>
  <si>
    <t>MAXLIGHT N0005N
N0005Z MICRO GRID 12W BLACK SWING On-Off</t>
  </si>
  <si>
    <t>230mm 3000K CRI90 12W 26° 953lm</t>
  </si>
  <si>
    <t>N0006N
N0006Z</t>
  </si>
  <si>
    <t>N9006N
N9006Z</t>
  </si>
  <si>
    <t>MAXLIGHT N0006N
N0006Z MICRO LINE 12W BLACK ROTATABLE On-Off</t>
  </si>
  <si>
    <t>230mm 3000K CRI90 11W 110° 368lm</t>
  </si>
  <si>
    <t>N0007N
N0007Z</t>
  </si>
  <si>
    <t>N9007N
N9007Z</t>
  </si>
  <si>
    <t>MAXLIGHT N0007N
N0007Z MICRO LINE 18W BLACK ROTATABLE On-Off</t>
  </si>
  <si>
    <t>345mm 3000K CRI90 18W 110° 583lm</t>
  </si>
  <si>
    <t xml:space="preserve">N0008N
</t>
  </si>
  <si>
    <t xml:space="preserve">N9008N
</t>
  </si>
  <si>
    <t>MAXLIGHT N0008N
 MICRO LINE 12W BLACK  On-Off</t>
  </si>
  <si>
    <t>300mm 3000K CRI90 6W 116° 262lm</t>
  </si>
  <si>
    <t>not available</t>
  </si>
  <si>
    <t xml:space="preserve">N0009N
</t>
  </si>
  <si>
    <t xml:space="preserve">N9009N
</t>
  </si>
  <si>
    <t>MAXLIGHT N0009N
 MICRO GRID 12W BLACK  On-Off</t>
  </si>
  <si>
    <t>300mm 3000K CRI90 6W 69° 198lm</t>
  </si>
  <si>
    <t>N0010N
N0010Z</t>
  </si>
  <si>
    <t>N9010N
N9010Z</t>
  </si>
  <si>
    <t>MAXLIGHT N0010N
N0010Z MICRO SPOT5W BLACK On-Off</t>
  </si>
  <si>
    <t>146mm 3000K CRI90 4W 29° 351lm</t>
  </si>
  <si>
    <t>N0011N
N0011Z</t>
  </si>
  <si>
    <t>N9011N
N9011Z</t>
  </si>
  <si>
    <t>MAXLIGHT N0011N
N0011Z MICRO SPOT 12W BLACK  On-Off</t>
  </si>
  <si>
    <t>146mm 3000K CRI90 12W 117° 661lm</t>
  </si>
  <si>
    <t>N0012N
N0012Z</t>
  </si>
  <si>
    <t>MAXLIGHT N0012N
N0012Z MICRO GRID 12W BLACK  On-Off</t>
  </si>
  <si>
    <t>146mm 3000K CRI90 16W 29° 1125lm</t>
  </si>
  <si>
    <t>N0013N
N0013Z</t>
  </si>
  <si>
    <t>MAXLIGHT N0013N
N0013Z MICRO GRID 12W BLACK  On-Off</t>
  </si>
  <si>
    <t>146mm 3000K CRI90 12W 25° 954lm</t>
  </si>
  <si>
    <t>NA0001</t>
  </si>
  <si>
    <t>NA9001</t>
  </si>
  <si>
    <t>MAXLIGHT NA0001 POWER SUPPLY FOR EXTERNAL DRIVER</t>
  </si>
  <si>
    <t>120mm do zasilacza NA0008 (100W) lub MA0007 (200W)</t>
  </si>
  <si>
    <t>NA0002</t>
  </si>
  <si>
    <t>NA9002</t>
  </si>
  <si>
    <t>MAXLIGHT NA0002 INTERNAL TRACK CONNECTOR</t>
  </si>
  <si>
    <t>100mm + 100mm</t>
  </si>
  <si>
    <t>NA0003</t>
  </si>
  <si>
    <t>NA9003</t>
  </si>
  <si>
    <t>MAXLIGHT NA0003 INTERNAL TRACK CONNECTOR ANGLE 90</t>
  </si>
  <si>
    <t>111mm x 111mm</t>
  </si>
  <si>
    <t>NA0004</t>
  </si>
  <si>
    <t>NA9004</t>
  </si>
  <si>
    <t>MAXLIGHT NA0004 INTERNAL TRACK CONNECTOR WALL/CEILING</t>
  </si>
  <si>
    <t xml:space="preserve"> 110mm x 110mm</t>
  </si>
  <si>
    <t>NA0005</t>
  </si>
  <si>
    <t>NA9005</t>
  </si>
  <si>
    <t>MAXLIGHT NA0005 INTERNAL TRACK CONNECTOR WALL/UPCEILING</t>
  </si>
  <si>
    <t>NA0006</t>
  </si>
  <si>
    <t>NA9006</t>
  </si>
  <si>
    <t>MAXLIGHT NA0006 BUILT IN TRACK TRANSFORMER 100W</t>
  </si>
  <si>
    <t>235mm, out from the track h31mm</t>
  </si>
  <si>
    <t>NA0007</t>
  </si>
  <si>
    <t>NA9007</t>
  </si>
  <si>
    <t>MAXLIGHT NA0007 BUILT IN TRACK TRANSFORMER 150W</t>
  </si>
  <si>
    <t>305mm, out from the track h31mm</t>
  </si>
  <si>
    <t>NA0008</t>
  </si>
  <si>
    <t>MAXLIGHT NA0008 EXTERNAL TRACK TRANSFORMER 48V 100W</t>
  </si>
  <si>
    <t>123mm x 97mm x 30mm</t>
  </si>
  <si>
    <t>MA0007</t>
  </si>
  <si>
    <t>MAXLIGHT MA0007 EXTERNAL TRACK TRANSFORMER 48V 200W</t>
  </si>
  <si>
    <t>215mm x 115mm x 30mm</t>
  </si>
  <si>
    <t>NA0013</t>
  </si>
  <si>
    <t>Mechanical connection of MICRO11 flush-mounted rails RAIL+RAIL</t>
  </si>
  <si>
    <t>MA0035</t>
  </si>
  <si>
    <t>Non-discountable</t>
  </si>
  <si>
    <t>10" PRO Touch Panel, Gateway, 2 Channels, Ethernet, RS485, Spotify, Alexa, Bluetooth, WiFi, ZigBee, TUYA</t>
  </si>
  <si>
    <t>MA0014</t>
  </si>
  <si>
    <t>Gate ZIGBEE-BLUETOOTH  - WIFI         works with  TUYA and  Smart LIFE</t>
  </si>
  <si>
    <t>MA0015</t>
  </si>
  <si>
    <t>Smart Life Control Panel | Control panel | Gateway, Hub, Wi-Fi, Bluetooth, Zigbee</t>
  </si>
  <si>
    <t xml:space="preserve">REFLEKTOR </t>
  </si>
  <si>
    <t>ON/OFF</t>
  </si>
  <si>
    <t>DALI</t>
  </si>
  <si>
    <t>ZIGBEE/TUYA</t>
  </si>
  <si>
    <t>ON/OFF € NET PRICE</t>
  </si>
  <si>
    <t>DALI € NET PRICE      only black</t>
  </si>
  <si>
    <t xml:space="preserve"> DALI  javasolt bruttó fogyasztói ár HUF </t>
  </si>
  <si>
    <t>ZIGBEE € NET PRICE</t>
  </si>
  <si>
    <t xml:space="preserve"> ZIGBEE  javasolt bruttó fogyasztói ár HUF </t>
  </si>
  <si>
    <t>M0001N
M0001D
M0001Z</t>
  </si>
  <si>
    <t xml:space="preserve"> M0023N         M0023Z</t>
  </si>
  <si>
    <t>Linear magnetic lamp 30 cm 9,4W</t>
  </si>
  <si>
    <t>9,4W</t>
  </si>
  <si>
    <t>300*25*H45  Beam Angle：113°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</si>
  <si>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linear 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</si>
  <si>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356 lm</t>
  </si>
  <si>
    <t xml:space="preserve">CCT:27000K/3000K/3500K/4000K/5000K  356 lm   </t>
  </si>
  <si>
    <t>M0002N
M0002D
M0002Z</t>
  </si>
  <si>
    <t>M0024N     M0024Z</t>
  </si>
  <si>
    <t>Linear magnetic lamp 60cm 17W</t>
  </si>
  <si>
    <t>17W</t>
  </si>
  <si>
    <t>600*25*H45  Beam Angle：113°</t>
  </si>
  <si>
    <t>CCT= 3000K     637lm lm</t>
  </si>
  <si>
    <t>CCT:27000K/3000K/3500K/4000K/5000K  637lm1 lm</t>
  </si>
  <si>
    <t>M0003N
M0003D
M0003Z</t>
  </si>
  <si>
    <t>M0025N        M0025Z</t>
  </si>
  <si>
    <t xml:space="preserve">Linear magnetic reflector 11.5cm 5,5W </t>
  </si>
  <si>
    <t>5,5W</t>
  </si>
  <si>
    <t>118*25*H45
Beam Angle：39°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</si>
  <si>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6 pcs grilling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OSRAM3030</t>
    </r>
  </si>
  <si>
    <t>CCT= 3000K    403lm</t>
  </si>
  <si>
    <t>CCT:27000K/3000K/3500K/4000K/5000K    403lm</t>
  </si>
  <si>
    <t>M0004N
M0004D
M0004Z</t>
  </si>
  <si>
    <t>M0026N         M0026Z</t>
  </si>
  <si>
    <t xml:space="preserve">Linear magnetic reflector 23cm 10W </t>
  </si>
  <si>
    <t>10W</t>
  </si>
  <si>
    <t>232*25*H45          Beam Angle：38°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</si>
  <si>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12 pcs grilling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</si>
  <si>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775lm</t>
  </si>
  <si>
    <t>CCT= 3000K     775lmlm</t>
  </si>
  <si>
    <t>CCT:27000K/3000K/3500K/4000K/5000K     775lmlm</t>
  </si>
  <si>
    <t>M0005N
M0005D
M0005Z</t>
  </si>
  <si>
    <t>M0027N    M0027Z</t>
  </si>
  <si>
    <t xml:space="preserve">Linear magnetic reflector 35cm 18W </t>
  </si>
  <si>
    <t>18W</t>
  </si>
  <si>
    <t>346*25*H45          Beam Angle：39°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</si>
  <si>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18 pcs grilling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oxidation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</si>
  <si>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  1304lm</t>
  </si>
  <si>
    <t>CCT= 3000K     1304llm</t>
  </si>
  <si>
    <t>CCT:27000K/3000K/3500K/4000K/5000K  1304llm</t>
  </si>
  <si>
    <t>M0006N
M0006D
M0006Z</t>
  </si>
  <si>
    <t>M0028N    M0028Z</t>
  </si>
  <si>
    <t xml:space="preserve">Magnetic corner lamp 30x30 17W </t>
  </si>
  <si>
    <t>300*300    Beam Angle：114°</t>
  </si>
  <si>
    <t>CCT= 3000K  666lm</t>
  </si>
  <si>
    <t>CCT:27000K/3000K/3500K/4000K/5000K    666lm</t>
  </si>
  <si>
    <t>M0007N
M0007D
M0007Z</t>
  </si>
  <si>
    <t>M0029N    M0029Z</t>
  </si>
  <si>
    <t xml:space="preserve">Magnetic adjustable lamp 12 cm 5,3W </t>
  </si>
  <si>
    <t>5,3W</t>
  </si>
  <si>
    <t xml:space="preserve"> Beam Angle：95°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</si>
  <si>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adjustable linear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bridgelux</t>
    </r>
  </si>
  <si>
    <t>CCT= 3000K     205lm</t>
  </si>
  <si>
    <t>CCT= 3000K    205lm</t>
  </si>
  <si>
    <t>CCT:27000K/3000K/3500K/4000K/5000K     205lm</t>
  </si>
  <si>
    <t>M0008N
M0008D
M0008Z</t>
  </si>
  <si>
    <t>M0030N    M0030Z</t>
  </si>
  <si>
    <t xml:space="preserve">Magnetic reflector 4,7W </t>
  </si>
  <si>
    <t>4,7W</t>
  </si>
  <si>
    <t>φ30*H80
Beam Angle：28°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</si>
  <si>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adjustable spot 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</si>
  <si>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CCT= 3000K   403lm</t>
  </si>
  <si>
    <t>CCT:27000K/3000K/3500K/4000K/5000K     403llm</t>
  </si>
  <si>
    <t>M0009N
M0009D
M0009Z</t>
  </si>
  <si>
    <t>M0031N   M0031Z</t>
  </si>
  <si>
    <t xml:space="preserve">Magnetic reflector 9,4W </t>
  </si>
  <si>
    <t>φ53*H100             Beam Angle：19°</t>
  </si>
  <si>
    <t>CCT= 3000K    795lm</t>
  </si>
  <si>
    <t>CCT:27000K/3000K/3500K/4000K/5000K      795llm</t>
  </si>
  <si>
    <t>M0010N
M0010D
M0010Z</t>
  </si>
  <si>
    <t>M0032N  M0032Z</t>
  </si>
  <si>
    <t>Magnetic reflector 18W</t>
  </si>
  <si>
    <t>φ70*H115
Beam Angle：21°                               Dsotępna optyka 36°</t>
  </si>
  <si>
    <t>CCT= 3000K   1411lm</t>
  </si>
  <si>
    <t>CCT:27000K/3000K/3500K/4000K/5000K  1411lm</t>
  </si>
  <si>
    <t>M0011N
M0011D
M0011Z</t>
  </si>
  <si>
    <t>M0033N    M0033Z</t>
  </si>
  <si>
    <t xml:space="preserve">Magnetic reflector 7,9W </t>
  </si>
  <si>
    <t>7,9W</t>
  </si>
  <si>
    <t xml:space="preserve">Beam Angle：22°  </t>
  </si>
  <si>
    <r>
      <t>Description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38"/>
      </rPr>
      <t>21wide magnetic adjustable spot
BODY COL</t>
    </r>
    <r>
      <rPr>
        <sz val="11"/>
        <color theme="1"/>
        <rFont val="宋体-简"/>
        <family val="1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theme="1"/>
        <rFont val="Times New Roman"/>
        <family val="1"/>
        <charset val="238"/>
      </rPr>
      <t xml:space="preserve">
Material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38"/>
      </rPr>
      <t>A LEVEL Aluminum
Light Source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family val="1"/>
        <charset val="238"/>
      </rPr>
      <t>OSRAM</t>
    </r>
  </si>
  <si>
    <t>CCT= 3000K     546lm</t>
  </si>
  <si>
    <t>CCT:27000K/3000K/3500K/4000K/5000K   546llm</t>
  </si>
  <si>
    <t>M0012N
M0012D
M0012Z</t>
  </si>
  <si>
    <t>M0034N     M0034Z</t>
  </si>
  <si>
    <t xml:space="preserve">Magnetic pendant  lamp 3,8W </t>
  </si>
  <si>
    <t>3,8W</t>
  </si>
  <si>
    <t xml:space="preserve">Beam Angle：28°  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</si>
  <si>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hanging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</si>
  <si>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CCT= 3000K     317lm</t>
  </si>
  <si>
    <t>CCT:27000K/3000K/3500K/4000K/5000K     317lm</t>
  </si>
  <si>
    <t>M0013N
M0013D
M0013Z</t>
  </si>
  <si>
    <t> M0041N  M0041Z</t>
  </si>
  <si>
    <t xml:space="preserve">
Magnetic reflector 13W </t>
  </si>
  <si>
    <t xml:space="preserve">              13W                 </t>
  </si>
  <si>
    <t>Beam angle: 21-58</t>
  </si>
  <si>
    <t>CCT:3000K  783lm</t>
  </si>
  <si>
    <t>CCT:27000K/3000K/3500K/4000K/5000K 783lm</t>
  </si>
  <si>
    <t>M0014N
M0014D
M0014Z</t>
  </si>
  <si>
    <t>M0042N  M0042Z</t>
  </si>
  <si>
    <t xml:space="preserve">Magnetic lamp 12W </t>
  </si>
  <si>
    <t xml:space="preserve">          12W
</t>
  </si>
  <si>
    <t>Beam Angle：112°</t>
  </si>
  <si>
    <t>CCT:3000K    855lm</t>
  </si>
  <si>
    <t>CCT:27000K/3000K/3500K/4000K/5000K 855lm</t>
  </si>
  <si>
    <t>M0015N
M0015D
M0015Z</t>
  </si>
  <si>
    <t>M0043N M0043Z</t>
  </si>
  <si>
    <t xml:space="preserve">
Magnetic pendant  lamp 6W </t>
  </si>
  <si>
    <t xml:space="preserve">            6W
</t>
  </si>
  <si>
    <t>Beam Angle：33°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</si>
  <si>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hanging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Aluminum/GLASS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</si>
  <si>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CCT:3000K    363lm</t>
  </si>
  <si>
    <t>CCT:27000K/3000K/3500K/4000K/5000K  363lm</t>
  </si>
  <si>
    <t>M0016N
M0016D
M0016Z</t>
  </si>
  <si>
    <t>M0044N M0044Z</t>
  </si>
  <si>
    <t xml:space="preserve">Magnetic lamp 5,4W </t>
  </si>
  <si>
    <t xml:space="preserve">            5,4W
</t>
  </si>
  <si>
    <t>Beam Angle：260°</t>
  </si>
  <si>
    <r>
      <t>Description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21wide magnetic hanging
BODY COL</t>
    </r>
    <r>
      <rPr>
        <sz val="11"/>
        <color rgb="FF000000"/>
        <rFont val="宋体"/>
        <charset val="134"/>
      </rPr>
      <t>：</t>
    </r>
    <r>
      <rPr>
        <sz val="11"/>
        <color rgb="FFFF0000"/>
        <rFont val="Times New Roman"/>
        <family val="1"/>
        <charset val="238"/>
      </rPr>
      <t>Sand black</t>
    </r>
    <r>
      <rPr>
        <sz val="11"/>
        <color rgb="FF000000"/>
        <rFont val="Times New Roman"/>
        <family val="1"/>
        <charset val="238"/>
      </rPr>
      <t xml:space="preserve">
Material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A LEVEL Aluminum/PC
Light Source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  <charset val="238"/>
      </rPr>
      <t>OSRAM</t>
    </r>
  </si>
  <si>
    <t>CCT:3000K          334lm</t>
  </si>
  <si>
    <t>CCT:27000K/3000K/3500K/4000K/5000K 334lm</t>
  </si>
  <si>
    <t>M0017N
M0017D
M0017Z</t>
  </si>
  <si>
    <t>M0045N M0045Z</t>
  </si>
  <si>
    <t>M0018N
M0018D
M0018Z</t>
  </si>
  <si>
    <t>M0046N M0046Z</t>
  </si>
  <si>
    <t xml:space="preserve">Magnetic lamp 8W </t>
  </si>
  <si>
    <t xml:space="preserve">            8W
</t>
  </si>
  <si>
    <t xml:space="preserve">   Beam angle: 40°</t>
  </si>
  <si>
    <t>CCT:3000K    766.559 lm</t>
  </si>
  <si>
    <t>CCT:27000K/3000K/3500K/4000K/5000K  766.559 lm</t>
  </si>
  <si>
    <t>M0019N
M0019D
M0019Z</t>
  </si>
  <si>
    <t>M0047N M0047Z</t>
  </si>
  <si>
    <t xml:space="preserve">Linear magnetic reflector 24cm 11W </t>
  </si>
  <si>
    <t xml:space="preserve">            11W
</t>
  </si>
  <si>
    <t xml:space="preserve">    Beam angle: 36°</t>
  </si>
  <si>
    <t xml:space="preserve">CCT:3000K 812lm </t>
  </si>
  <si>
    <t>CCT:27000K/3000K/3500K/4000K/5000K  812lm</t>
  </si>
  <si>
    <t>M0020N
M0020D
M0020Z</t>
  </si>
  <si>
    <t>M0048N M0048Z</t>
  </si>
  <si>
    <t xml:space="preserve">Double magnetic reflector 2x5W </t>
  </si>
  <si>
    <t xml:space="preserve">            2x5W
</t>
  </si>
  <si>
    <t xml:space="preserve">     Beam angle: 28 °</t>
  </si>
  <si>
    <t>CCT:3000K    806lm</t>
  </si>
  <si>
    <t>CCT:27000K/3000K/3500K/4000K/5000K  806lm</t>
  </si>
  <si>
    <t>M0021N
M0021Z</t>
  </si>
  <si>
    <t>M0035N   M0035Z</t>
  </si>
  <si>
    <t>Silicone magnetic lamp 15W                     1 meters</t>
  </si>
  <si>
    <t>15W</t>
  </si>
  <si>
    <t>φ22*L1000mm</t>
  </si>
  <si>
    <t>Description: 21 series magnetic hose flooding light 
Finish: Spray painted black 
Material/Process: Aluminum profile 
Light source: Monochrome: Osram</t>
  </si>
  <si>
    <t xml:space="preserve">CCT:3000K
CRI：Ra≥90       1028lm </t>
  </si>
  <si>
    <t xml:space="preserve">CCT:27000K/3000K/3500K/4000K/5000K
CRI：Ra≥90            1028lm </t>
  </si>
  <si>
    <t>ON REQUEST</t>
  </si>
  <si>
    <t>M0022N
M0022Z</t>
  </si>
  <si>
    <t>M0036N  M0036Z</t>
  </si>
  <si>
    <t>Silicone magnetic lamp 15W                     2 meters</t>
  </si>
  <si>
    <t>20W</t>
  </si>
  <si>
    <t>φ22*L2000mm</t>
  </si>
  <si>
    <t xml:space="preserve">CCT:3000K
CRI：Ra≥90     1404lm </t>
  </si>
  <si>
    <t xml:space="preserve">CCT:27000K/3000K/3500K/4000K/5000K
CRI：Ra≥90            1404lm </t>
  </si>
  <si>
    <t>M0037N  M0037Z</t>
  </si>
  <si>
    <t>M0038N   M0038Z</t>
  </si>
  <si>
    <t>Magnetic lamp</t>
  </si>
  <si>
    <t>6W</t>
  </si>
  <si>
    <t>Description: Circular series magnetic flooding module (φ600)
Surface treatment: 
Material/Process: Aluminum profile
Reflector color: acrylic
Light source: Monochrome: Osram</t>
  </si>
  <si>
    <t>CCT:3000K     191LM</t>
  </si>
  <si>
    <t>CCT:3000K/4000K/5000K    191LM</t>
  </si>
  <si>
    <t>M0039N M0039Z</t>
  </si>
  <si>
    <t>M0040N  M0040Z</t>
  </si>
  <si>
    <t>7,2W</t>
  </si>
  <si>
    <t>Beam Angle：31°</t>
  </si>
  <si>
    <t>Description: Circular series magnetic flooding module (φ600)
Surface treatment: black
Material/Process: Aluminum profile
Reflector color: acrylic
Light source: Monochrome: Osram</t>
  </si>
  <si>
    <t>CCT:3000K    535LM</t>
  </si>
  <si>
    <t>CCT:3000K/4000K/5000K   535LM</t>
  </si>
  <si>
    <t>M0049N                                               M0049D                                              M0049Z</t>
  </si>
  <si>
    <t>8W</t>
  </si>
  <si>
    <t>Description：21wide magnetic adjustable spot
BODY COL：Sand black
Material：A LEVEL Aluminum
Light Source：OSRAM</t>
  </si>
  <si>
    <t>CCT= 3000K      578.368 lm</t>
  </si>
  <si>
    <t>CCT:3000K/4000K/5000K 578.368 lm</t>
  </si>
  <si>
    <t>LOW REFLECTORS</t>
  </si>
  <si>
    <t>M0050N
M0050Z</t>
  </si>
  <si>
    <t>M0056N
M0056Z</t>
  </si>
  <si>
    <t xml:space="preserve">L400*W18*H16mm
</t>
  </si>
  <si>
    <t>9,7W</t>
  </si>
  <si>
    <t>Description: 16 series magnetic flooding module
Surface treatment: lamp body 
Material/Process: Aluminum profile
Reflector color: acrylic
Light source: Monochrome: Osram; Two colors: Osram</t>
  </si>
  <si>
    <r>
      <rPr>
        <sz val="11"/>
        <color rgb="FF000000"/>
        <rFont val="Times New Roman"/>
        <family val="1"/>
      </rP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</rPr>
      <t>Ra≥90</t>
    </r>
    <r>
      <rPr>
        <sz val="11"/>
        <color rgb="FF000000"/>
        <rFont val="Times New Roman"/>
        <family val="1"/>
      </rPr>
      <t xml:space="preserve">   
353 LM</t>
    </r>
  </si>
  <si>
    <t>CCT:27000K/3000K/3500K/4000K/5000K      
353 LM</t>
  </si>
  <si>
    <t>M0051N
M0051Z</t>
  </si>
  <si>
    <t>M0057N
M0057Z</t>
  </si>
  <si>
    <t xml:space="preserve">L720*W18*H16mm
</t>
  </si>
  <si>
    <t>17,4W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</si>
  <si>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</rPr>
      <t>Ra≥90    
634 LM</t>
    </r>
  </si>
  <si>
    <t>CCT:27000K/3000K/3500K/4000K/5000K    
634 LM</t>
  </si>
  <si>
    <t>M0052N
M0052Z</t>
  </si>
  <si>
    <t>M0058N
M0058Z</t>
  </si>
  <si>
    <t xml:space="preserve">L1040*W18*H16mm
</t>
  </si>
  <si>
    <t>23.2 W</t>
  </si>
  <si>
    <t>Description: 16 series magnetic flooding module
Surface treatment: lamp body
Material/Process: Aluminum profile
Reflector color: acrylic
Light source: Monochrome: Osram; Two colors: Osram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</si>
  <si>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</rPr>
      <t>Ra≥90    
845 LM</t>
    </r>
  </si>
  <si>
    <t>CCT:27000K/3000K/3500K/4000K/5000K    
845 LM</t>
  </si>
  <si>
    <t>M0053N
M0053Z</t>
  </si>
  <si>
    <t>M0059N
M0059Z</t>
  </si>
  <si>
    <t xml:space="preserve">L350*W16*H16mm
</t>
  </si>
  <si>
    <t>11.6 W</t>
  </si>
  <si>
    <t>Description: 16 series magnetic  grill 12pcs module
Surface treatment: lamp body Material/Process: Aluminum profile
Reflector color: acrylic
Light source: Monochrome: Osram; Two colors: TOYONIA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</si>
  <si>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</rPr>
      <t>Ra≥90         867 LM</t>
    </r>
  </si>
  <si>
    <t>CCT:27000K/3000K/3500K/4000K/5000K     867 LM</t>
  </si>
  <si>
    <t>M0054N
M0054Z</t>
  </si>
  <si>
    <t>M0060N
M0060Z</t>
  </si>
  <si>
    <t xml:space="preserve">L480*W16*H16mm
</t>
  </si>
  <si>
    <t xml:space="preserve">
17.2 W</t>
  </si>
  <si>
    <t>Description: 16 series magnetic  grill 18pcs module
Surface treatment: lamp body 
Material/Process: Aluminum profile
Reflector color: acrylic
Light source: Monochrome: Osram; Two colors: TOYONIA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</si>
  <si>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</rPr>
      <t>Ra≥90    
1285 LM</t>
    </r>
  </si>
  <si>
    <t>CCT:27000K/3000K/3500K/4000K/5000K     
1285 LM</t>
  </si>
  <si>
    <t>M0055N
M0055Z</t>
  </si>
  <si>
    <t>M0061N
M0061Z</t>
  </si>
  <si>
    <t xml:space="preserve">L610*W16*H16mm
</t>
  </si>
  <si>
    <t xml:space="preserve">
23.2 W</t>
  </si>
  <si>
    <t>Description: 16 series magnetic  grill 24pcs module
Surface treatment: lamp body 
Material/Process: Aluminum profile
Reflector color: acrylic
Light source: Monochrome: Osram; Two colors: TOYONIA</t>
  </si>
  <si>
    <r>
      <t>CCT:3000K
CRI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"/>
        <family val="1"/>
      </rPr>
      <t>Ra≥90    734 LM</t>
    </r>
  </si>
  <si>
    <t>CCT:27000K/3000K/3500K/4000K/5000K    734 LM</t>
  </si>
  <si>
    <t>KOD</t>
  </si>
  <si>
    <t xml:space="preserve">€ NET PRICE </t>
  </si>
  <si>
    <t>MT0001</t>
  </si>
  <si>
    <t>MT0018</t>
  </si>
  <si>
    <t>magnet track surface mounting and lifting  1M</t>
  </si>
  <si>
    <t>MT0002</t>
  </si>
  <si>
    <t>MT0019</t>
  </si>
  <si>
    <t>magnet track surface mounting and lifting  2M</t>
  </si>
  <si>
    <t>MT0003</t>
  </si>
  <si>
    <t>MT0020</t>
  </si>
  <si>
    <t>Corner  90°  for MT0001, MT0002</t>
  </si>
  <si>
    <t>MT0004</t>
  </si>
  <si>
    <t>MT0021</t>
  </si>
  <si>
    <t>Ceiling/Upceiling corner for  MT0001, MT0002</t>
  </si>
  <si>
    <t>MT0005</t>
  </si>
  <si>
    <t>MT0022</t>
  </si>
  <si>
    <t>Wall/Ceiling corner for MT0001, MT0002</t>
  </si>
  <si>
    <t>MT0006</t>
  </si>
  <si>
    <t>MT0023</t>
  </si>
  <si>
    <t>magnet track recessed mounting 1M</t>
  </si>
  <si>
    <t>MT0007</t>
  </si>
  <si>
    <t>MT0024</t>
  </si>
  <si>
    <t>magnet track recessed mounting 2M</t>
  </si>
  <si>
    <t>MT0008</t>
  </si>
  <si>
    <t>MT0025</t>
  </si>
  <si>
    <t>Corner  90° for MT0006, MT0007</t>
  </si>
  <si>
    <t>MT0009</t>
  </si>
  <si>
    <t>MT0026</t>
  </si>
  <si>
    <t>Ceiling/Upceiling corner for MT0006, MT0007</t>
  </si>
  <si>
    <t>MT0010</t>
  </si>
  <si>
    <t>MT0027</t>
  </si>
  <si>
    <t>Wall/Ceiling corner for MT0006, MT0007</t>
  </si>
  <si>
    <t>MT0011</t>
  </si>
  <si>
    <t>MT0028</t>
  </si>
  <si>
    <t>magnet track surface mounting 1M</t>
  </si>
  <si>
    <t>MT0012</t>
  </si>
  <si>
    <t>MT0029</t>
  </si>
  <si>
    <t>magnet track surface mounting 2M</t>
  </si>
  <si>
    <t>MT0013</t>
  </si>
  <si>
    <t>MT0030</t>
  </si>
  <si>
    <t>Wall/Ceiling corner for MT0011, MT0012</t>
  </si>
  <si>
    <t>MT0014</t>
  </si>
  <si>
    <t>MT0031</t>
  </si>
  <si>
    <t>Corner  90° for MT0011, MT0012</t>
  </si>
  <si>
    <t>MT0015</t>
  </si>
  <si>
    <t>MT0033</t>
  </si>
  <si>
    <t>T-shape corner for MT0001, MT0002</t>
  </si>
  <si>
    <t>MT0016</t>
  </si>
  <si>
    <t>MT0034</t>
  </si>
  <si>
    <t>T-shape corner for MT0006, MT0007</t>
  </si>
  <si>
    <t>MT0017</t>
  </si>
  <si>
    <t>MT0032</t>
  </si>
  <si>
    <t>T-shape corner for MT0011, MT0012</t>
  </si>
  <si>
    <t>MT0036</t>
  </si>
  <si>
    <t>MT0037</t>
  </si>
  <si>
    <t>ROUND CONNECTOR FOR MT0001/MT0002    MT0018/MT0019</t>
  </si>
  <si>
    <t>MA0004</t>
  </si>
  <si>
    <t>MA0021</t>
  </si>
  <si>
    <t>Built-in track transformer 100W</t>
  </si>
  <si>
    <t>MA0005</t>
  </si>
  <si>
    <t>MA0022</t>
  </si>
  <si>
    <t>Built-in track transformer 200W</t>
  </si>
  <si>
    <t>MA0006</t>
  </si>
  <si>
    <t>Built-in track transformer DALI 100W</t>
  </si>
  <si>
    <t> </t>
  </si>
  <si>
    <t>External  track transformer 200W</t>
  </si>
  <si>
    <t>MA0031</t>
  </si>
  <si>
    <t>MA0032</t>
  </si>
  <si>
    <t>Built-in track transformer 300W</t>
  </si>
  <si>
    <t>MA0033</t>
  </si>
  <si>
    <t>MA0034</t>
  </si>
  <si>
    <t>Flat internal 150W power supply for shallow tracks</t>
  </si>
  <si>
    <t>External track transformer 100W</t>
  </si>
  <si>
    <t xml:space="preserve">                          33 853 Ft</t>
  </si>
  <si>
    <t>MA0036</t>
  </si>
  <si>
    <t>External track transformer 350W</t>
  </si>
  <si>
    <t xml:space="preserve"> javasolt bruttó fogyasztói ár HUF </t>
  </si>
  <si>
    <t>MA0001</t>
  </si>
  <si>
    <t>MA0018</t>
  </si>
  <si>
    <t>MA0002</t>
  </si>
  <si>
    <t>MA0019</t>
  </si>
  <si>
    <t>internal track connector</t>
  </si>
  <si>
    <t>MA0003</t>
  </si>
  <si>
    <t>MA0020</t>
  </si>
  <si>
    <t xml:space="preserve">flexible internal track connector </t>
  </si>
  <si>
    <t>MA0008</t>
  </si>
  <si>
    <t> MA0024</t>
  </si>
  <si>
    <t>Pendant kit for MT0001, MT0002, MT0011, MT0012</t>
  </si>
  <si>
    <t>MA0009</t>
  </si>
  <si>
    <t>MA0025</t>
  </si>
  <si>
    <t>Track connector MT0001, MT0002, MT0011, MT0012</t>
  </si>
  <si>
    <t>MA0010</t>
  </si>
  <si>
    <t>MA0026</t>
  </si>
  <si>
    <t>Canopy for external power supply</t>
  </si>
  <si>
    <t>MA0011</t>
  </si>
  <si>
    <t>MA0027</t>
  </si>
  <si>
    <t>End cup for MT0006, MT0007</t>
  </si>
  <si>
    <t>MA0012</t>
  </si>
  <si>
    <t>MA0028</t>
  </si>
  <si>
    <t>End cup forMT0001, MT0002</t>
  </si>
  <si>
    <t>MA0013</t>
  </si>
  <si>
    <t>MA0029</t>
  </si>
  <si>
    <t>Connector for recessed track and recessed corners 4 pcs need for track and corner connection - only for tracks MT0006, MT0007</t>
  </si>
  <si>
    <t>MA0016</t>
  </si>
  <si>
    <t>MT0035</t>
  </si>
  <si>
    <t>flexible power supply for  T connector</t>
  </si>
  <si>
    <t>MA0017</t>
  </si>
  <si>
    <t>MA0030</t>
  </si>
  <si>
    <t>End cup for MT0011, MT0012</t>
  </si>
  <si>
    <t>MA0037</t>
  </si>
  <si>
    <t>MA0038</t>
  </si>
  <si>
    <t>Bluetooth speaker for STANDARD 48VDC magnetic tracks</t>
  </si>
  <si>
    <t>Cechy / filtry</t>
  </si>
  <si>
    <t>Dane techniczne</t>
  </si>
  <si>
    <t>Bluetooth</t>
  </si>
  <si>
    <t>Yes</t>
  </si>
  <si>
    <t>Input power</t>
  </si>
  <si>
    <t>100 - 240 VAC</t>
  </si>
  <si>
    <t>The diagonal length of the screen</t>
  </si>
  <si>
    <t>50/60 Hz</t>
  </si>
  <si>
    <t>Product depth</t>
  </si>
  <si>
    <t>Rated current</t>
  </si>
  <si>
    <t>74 mA</t>
  </si>
  <si>
    <t>Product color</t>
  </si>
  <si>
    <t>Wireless connectivity</t>
  </si>
  <si>
    <t>Wi-Fi</t>
  </si>
  <si>
    <t>Number of CPU cores</t>
  </si>
  <si>
    <t>Housing material</t>
  </si>
  <si>
    <t>Plastic</t>
  </si>
  <si>
    <t>Zigbee</t>
  </si>
  <si>
    <t>Disc capacity</t>
  </si>
  <si>
    <t>Display</t>
  </si>
  <si>
    <t>4 inches</t>
  </si>
  <si>
    <t>RAM capacity</t>
  </si>
  <si>
    <t>480 x 480 pixels</t>
  </si>
  <si>
    <t>Processor manufacturer</t>
  </si>
  <si>
    <t>ARM</t>
  </si>
  <si>
    <t>Touch</t>
  </si>
  <si>
    <t>Wired LAN</t>
  </si>
  <si>
    <t>No</t>
  </si>
  <si>
    <t>System</t>
  </si>
  <si>
    <t>Dedicated IoT system based on Linux</t>
  </si>
  <si>
    <t>Wi-Fi standards</t>
  </si>
  <si>
    <t>802.11b, 802.11g, Wi-Fi 4 (802.11n)                   2.4GHz</t>
  </si>
  <si>
    <t>Microphone</t>
  </si>
  <si>
    <t>Voice drivers</t>
  </si>
  <si>
    <t>Loudspeaker</t>
  </si>
  <si>
    <t>Product width</t>
  </si>
  <si>
    <t>Voice control</t>
  </si>
  <si>
    <t>CPU clock speed</t>
  </si>
  <si>
    <t>Amazon Alexa</t>
  </si>
  <si>
    <t>Connectivity technology</t>
  </si>
  <si>
    <t>Wired</t>
  </si>
  <si>
    <t>Processor</t>
  </si>
  <si>
    <t>Quad core  ARM Cortex™-A35 1.5 GHz</t>
  </si>
  <si>
    <t>Control type</t>
  </si>
  <si>
    <t xml:space="preserve"> RAM</t>
  </si>
  <si>
    <t>256 MB</t>
  </si>
  <si>
    <t>Display type</t>
  </si>
  <si>
    <t>LCD</t>
  </si>
  <si>
    <t>Internal storage</t>
  </si>
  <si>
    <t>Built-in display</t>
  </si>
  <si>
    <t>Weight</t>
  </si>
  <si>
    <t>198 g</t>
  </si>
  <si>
    <t>Operating temperature</t>
  </si>
  <si>
    <t>0 °C ~ 40 °C</t>
  </si>
  <si>
    <t>Product height</t>
  </si>
  <si>
    <t>Operating humidity</t>
  </si>
  <si>
    <t>5% ~ 90% RH, (non-condensing)</t>
  </si>
  <si>
    <t>Installed operating system</t>
  </si>
  <si>
    <t>Linux</t>
  </si>
  <si>
    <t>Size</t>
  </si>
  <si>
    <t>86 x 86 x 10,5 mm(without base)</t>
  </si>
  <si>
    <t>Temperature range (operation)</t>
  </si>
  <si>
    <t>0 - 40</t>
  </si>
  <si>
    <t>86 x 86 x 36,2 mm (including base)</t>
  </si>
  <si>
    <t>Relative humidity range</t>
  </si>
  <si>
    <t>Package Contents</t>
  </si>
  <si>
    <t>Central control panel x1</t>
  </si>
  <si>
    <t>AC adapter</t>
  </si>
  <si>
    <t>Manual x1</t>
  </si>
  <si>
    <t>ZigBee</t>
  </si>
  <si>
    <t>Screw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</si>
</sst>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\ [$€-1];\-#,##0.00\ [$€-1]"/>
    <numFmt numFmtId="165" formatCode="#,##0.00\ [$€-1]"/>
    <numFmt numFmtId="166" formatCode="#,##0.00\ &quot;zł&quot;"/>
    <numFmt numFmtId="167" formatCode="_-* #,##0\ [$€-1]_-;\-* #,##0\ [$€-1]_-;_-* &quot;-&quot;??\ [$€-1]_-;_-@_-"/>
    <numFmt numFmtId="168" formatCode="[$€-2]\ #,##0.00;[Red]\-[$€-2]\ #,##0.00"/>
    <numFmt numFmtId="169" formatCode="_-* #,##0.00\ [$€-1]_-;\-* #,##0.00\ [$€-1]_-;_-* &quot;-&quot;??\ [$€-1]_-;_-@_-"/>
    <numFmt numFmtId="170" formatCode="_-* #,##0\ [$Ft-40E]_-;\-* #,##0\ [$Ft-40E]_-;_-* &quot;-&quot;??\ [$Ft-40E]_-;_-@_-"/>
    <numFmt numFmtId="171" formatCode="_-* #,##0\ [$Ft-40E]_-;\-* #,##0\ [$Ft-40E]_-;_-* &quot;-&quot;\ [$Ft-40E]_-;_-@_-"/>
    <numFmt numFmtId="172" formatCode="#,##0\ [$Ft-40E]"/>
  </numFmts>
  <fonts count="73">
    <font>
      <sz val="11"/>
      <color theme="1"/>
      <name val="Aptos Narrow"/>
      <family val="2"/>
      <scheme val="minor"/>
    </font>
    <font>
      <sz val="14"/>
      <color theme="0"/>
      <name val="Times New Roman"/>
      <family val="1"/>
      <charset val="1"/>
    </font>
    <font>
      <b/>
      <sz val="14"/>
      <name val="Times New Roman"/>
      <family val="1"/>
      <charset val="238"/>
    </font>
    <font>
      <b/>
      <sz val="11"/>
      <color rgb="FFFF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 Bold"/>
      <charset val="134"/>
    </font>
    <font>
      <sz val="11"/>
      <color theme="1"/>
      <name val="Aptos Narrow"/>
      <family val="2"/>
      <charset val="238"/>
      <scheme val="minor"/>
    </font>
    <font>
      <sz val="18"/>
      <color rgb="FF000000"/>
      <name val="Calibri Light"/>
      <family val="2"/>
      <charset val="238"/>
    </font>
    <font>
      <sz val="18"/>
      <color rgb="FF000000"/>
      <name val="Calibri"/>
      <family val="2"/>
      <charset val="238"/>
    </font>
    <font>
      <b/>
      <u/>
      <sz val="18"/>
      <color rgb="FFFF0000"/>
      <name val="Times New Roman"/>
      <family val="1"/>
      <charset val="238"/>
    </font>
    <font>
      <b/>
      <u/>
      <sz val="16"/>
      <color rgb="FFFF0000"/>
      <name val="&quot;Times New Roman&quot;"/>
    </font>
    <font>
      <sz val="11"/>
      <color rgb="FFFFFFFF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宋体"/>
      <charset val="134"/>
    </font>
    <font>
      <sz val="11"/>
      <color rgb="FFFF0000"/>
      <name val="Times New Roman"/>
      <family val="1"/>
      <charset val="238"/>
    </font>
    <font>
      <b/>
      <sz val="16"/>
      <color rgb="FFFF0000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宋体"/>
      <charset val="134"/>
    </font>
    <font>
      <sz val="11"/>
      <color theme="1"/>
      <name val="宋体-简"/>
      <family val="1"/>
      <charset val="134"/>
    </font>
    <font>
      <sz val="12"/>
      <name val="宋体"/>
      <charset val="134"/>
    </font>
    <font>
      <sz val="10"/>
      <name val="Calibri"/>
      <family val="2"/>
    </font>
    <font>
      <sz val="16"/>
      <name val="Calibri"/>
      <family val="2"/>
    </font>
    <font>
      <sz val="11"/>
      <color rgb="FFFFFFFF"/>
      <name val="Calibri"/>
      <family val="2"/>
      <charset val="238"/>
    </font>
    <font>
      <sz val="11"/>
      <color theme="0"/>
      <name val="Aptos Narrow"/>
      <family val="2"/>
      <charset val="238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&quot;Times New Roman&quot;"/>
    </font>
    <font>
      <sz val="11"/>
      <color rgb="FFFFFFFF"/>
      <name val="&quot;Times New Roman&quot;"/>
    </font>
    <font>
      <sz val="12"/>
      <color rgb="FF000000"/>
      <name val="&quot;Times New Roman&quot;"/>
    </font>
    <font>
      <b/>
      <sz val="16"/>
      <color rgb="FFFF0000"/>
      <name val="&quot;Times New Roman&quot;"/>
      <charset val="238"/>
    </font>
    <font>
      <sz val="12"/>
      <color rgb="FF000000"/>
      <name val="Aptos Narrow"/>
      <family val="2"/>
      <charset val="238"/>
      <scheme val="minor"/>
    </font>
    <font>
      <sz val="11"/>
      <color rgb="FFFFFFFF"/>
      <name val="Aptos Narrow"/>
      <scheme val="minor"/>
    </font>
    <font>
      <b/>
      <sz val="12"/>
      <color rgb="FFFF0000"/>
      <name val="&quot;Times New Roman&quot;"/>
      <charset val="238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FF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Times New Roman"/>
      <family val="1"/>
    </font>
    <font>
      <b/>
      <sz val="12"/>
      <color rgb="FFFF000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&quot;Times New Roman&quot;"/>
    </font>
    <font>
      <sz val="13"/>
      <color rgb="FF000000"/>
      <name val="&quot;Times New Roman&quot;"/>
    </font>
    <font>
      <sz val="11"/>
      <color rgb="FFFFFFFF"/>
      <name val="Calibri"/>
      <family val="2"/>
    </font>
    <font>
      <sz val="15"/>
      <color rgb="FF353535"/>
      <name val="Roboto"/>
      <charset val="238"/>
    </font>
    <font>
      <sz val="12"/>
      <color rgb="FF353535"/>
      <name val="Roboto"/>
      <charset val="238"/>
    </font>
    <font>
      <sz val="11"/>
      <color rgb="FF000000"/>
      <name val="Times New Roman"/>
      <family val="1"/>
    </font>
    <font>
      <sz val="11"/>
      <color theme="0"/>
      <name val="Times New Roman"/>
      <family val="1"/>
    </font>
    <font>
      <sz val="11"/>
      <color theme="0"/>
      <name val="&quot;Times New Roman&quot;"/>
    </font>
    <font>
      <b/>
      <sz val="14"/>
      <color rgb="FFFF0000"/>
      <name val="Aptos Narrow"/>
      <scheme val="minor"/>
    </font>
    <font>
      <b/>
      <sz val="16"/>
      <color rgb="FF1D31F4"/>
      <name val="&quot;Times New Roman&quot;"/>
    </font>
    <font>
      <b/>
      <sz val="16"/>
      <color rgb="FF1D31F4"/>
      <name val="Arial"/>
      <family val="2"/>
      <charset val="238"/>
    </font>
    <font>
      <b/>
      <sz val="18"/>
      <color rgb="FF1D31F4"/>
      <name val="Calibri"/>
      <family val="2"/>
    </font>
    <font>
      <b/>
      <sz val="18"/>
      <color rgb="FF1D31F4"/>
      <name val="Times New Roman"/>
      <family val="1"/>
    </font>
    <font>
      <sz val="24"/>
      <color rgb="FFFF0000"/>
      <name val="Calibri"/>
      <family val="2"/>
    </font>
    <font>
      <sz val="11"/>
      <color rgb="FF000000"/>
      <name val="Calibri"/>
      <family val="2"/>
    </font>
    <font>
      <sz val="18"/>
      <color rgb="FF1D31F4"/>
      <name val="Calibri"/>
      <family val="2"/>
      <charset val="238"/>
    </font>
    <font>
      <b/>
      <sz val="24"/>
      <color rgb="FFFF0000"/>
      <name val="Times New Roman"/>
      <family val="1"/>
      <charset val="238"/>
    </font>
    <font>
      <sz val="24"/>
      <color rgb="FFFF0000"/>
      <name val="Times New Roman"/>
      <family val="1"/>
      <charset val="1"/>
    </font>
    <font>
      <b/>
      <sz val="24"/>
      <color rgb="FFFF0000"/>
      <name val="Aptos Narrow"/>
      <family val="2"/>
      <charset val="238"/>
      <scheme val="minor"/>
    </font>
    <font>
      <b/>
      <sz val="24"/>
      <color rgb="FFFF0000"/>
      <name val="Arial"/>
      <family val="2"/>
      <charset val="238"/>
    </font>
    <font>
      <b/>
      <sz val="20"/>
      <color rgb="FF1D31F4"/>
      <name val="&quot;Times New Roman&quot;"/>
    </font>
    <font>
      <b/>
      <sz val="20"/>
      <color rgb="FF1D31F4"/>
      <name val="Times New Roman"/>
      <family val="1"/>
      <charset val="1"/>
    </font>
    <font>
      <b/>
      <sz val="18"/>
      <color rgb="FFFF0000"/>
      <name val="Times New Roman"/>
      <family val="1"/>
      <charset val="238"/>
    </font>
    <font>
      <b/>
      <sz val="18"/>
      <color rgb="FFFF0000"/>
      <name val="Times New Roman"/>
      <family val="1"/>
      <charset val="1"/>
    </font>
    <font>
      <b/>
      <sz val="18"/>
      <color rgb="FFFF0000"/>
      <name val="Aptos Narrow"/>
      <family val="2"/>
      <scheme val="minor"/>
    </font>
    <font>
      <b/>
      <sz val="16"/>
      <color rgb="FF1D31F4"/>
      <name val="Times New Roman"/>
      <family val="1"/>
      <charset val="238"/>
    </font>
    <font>
      <b/>
      <sz val="16"/>
      <color rgb="FF1D31F4"/>
      <name val="Aptos Narrow"/>
      <family val="2"/>
      <scheme val="minor"/>
    </font>
    <font>
      <b/>
      <sz val="16"/>
      <color rgb="FF1D31F4"/>
      <name val="Times New Roman"/>
      <family val="1"/>
      <charset val="1"/>
    </font>
  </fonts>
  <fills count="20">
    <fill>
      <patternFill patternType="none"/>
    </fill>
    <fill>
      <patternFill patternType="gray125"/>
    </fill>
    <fill>
      <patternFill patternType="solid">
        <fgColor theme="0" tint="-0.34998626667073579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rgb="FFFFFF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22" fillId="0" borderId="0">
      <alignment vertical="center"/>
    </xf>
  </cellStyleXfs>
  <cellXfs count="2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6" fillId="0" borderId="0" xfId="1"/>
    <xf numFmtId="0" fontId="6" fillId="0" borderId="10" xfId="1" applyBorder="1" applyAlignment="1">
      <alignment horizontal="center" vertical="center"/>
    </xf>
    <xf numFmtId="0" fontId="6" fillId="0" borderId="10" xfId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" xfId="1" applyBorder="1"/>
    <xf numFmtId="168" fontId="17" fillId="0" borderId="1" xfId="0" applyNumberFormat="1" applyFont="1" applyBorder="1" applyAlignment="1">
      <alignment horizontal="center" vertical="center"/>
    </xf>
    <xf numFmtId="168" fontId="17" fillId="11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 wrapText="1"/>
    </xf>
    <xf numFmtId="166" fontId="9" fillId="5" borderId="1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166" fontId="14" fillId="0" borderId="1" xfId="1" applyNumberFormat="1" applyFont="1" applyBorder="1" applyAlignment="1">
      <alignment horizontal="center" vertical="center" wrapText="1"/>
    </xf>
    <xf numFmtId="166" fontId="13" fillId="0" borderId="1" xfId="1" applyNumberFormat="1" applyFont="1" applyBorder="1" applyAlignment="1">
      <alignment horizontal="center" vertical="center" wrapText="1"/>
    </xf>
    <xf numFmtId="168" fontId="17" fillId="9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 wrapText="1"/>
    </xf>
    <xf numFmtId="168" fontId="17" fillId="1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3" fillId="1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29" fillId="7" borderId="1" xfId="1" applyFont="1" applyFill="1" applyBorder="1" applyAlignment="1">
      <alignment horizontal="center" vertical="center"/>
    </xf>
    <xf numFmtId="0" fontId="6" fillId="12" borderId="1" xfId="1" applyFill="1" applyBorder="1"/>
    <xf numFmtId="0" fontId="12" fillId="4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41" fillId="0" borderId="1" xfId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36" fillId="0" borderId="1" xfId="1" applyFont="1" applyBorder="1" applyAlignment="1">
      <alignment vertical="center"/>
    </xf>
    <xf numFmtId="0" fontId="37" fillId="11" borderId="1" xfId="1" applyFont="1" applyFill="1" applyBorder="1" applyAlignment="1">
      <alignment vertical="center"/>
    </xf>
    <xf numFmtId="0" fontId="38" fillId="7" borderId="1" xfId="1" applyFont="1" applyFill="1" applyBorder="1" applyAlignment="1">
      <alignment horizontal="center" vertical="center"/>
    </xf>
    <xf numFmtId="167" fontId="6" fillId="12" borderId="1" xfId="1" applyNumberFormat="1" applyFill="1" applyBorder="1"/>
    <xf numFmtId="0" fontId="30" fillId="8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4" fillId="3" borderId="1" xfId="0" applyFont="1" applyFill="1" applyBorder="1" applyAlignment="1">
      <alignment vertical="center"/>
    </xf>
    <xf numFmtId="169" fontId="43" fillId="0" borderId="1" xfId="0" applyNumberFormat="1" applyFont="1" applyBorder="1" applyAlignment="1">
      <alignment horizontal="center" vertical="center"/>
    </xf>
    <xf numFmtId="0" fontId="45" fillId="11" borderId="1" xfId="1" applyFont="1" applyFill="1" applyBorder="1" applyAlignment="1">
      <alignment horizontal="center" vertical="center"/>
    </xf>
    <xf numFmtId="168" fontId="40" fillId="0" borderId="1" xfId="0" applyNumberFormat="1" applyFont="1" applyBorder="1" applyAlignment="1">
      <alignment horizontal="center" vertical="center"/>
    </xf>
    <xf numFmtId="0" fontId="44" fillId="0" borderId="1" xfId="1" applyFont="1" applyBorder="1" applyAlignment="1">
      <alignment horizontal="center" vertical="center"/>
    </xf>
    <xf numFmtId="0" fontId="39" fillId="7" borderId="1" xfId="1" applyFont="1" applyFill="1" applyBorder="1"/>
    <xf numFmtId="0" fontId="29" fillId="0" borderId="1" xfId="1" applyFont="1" applyBorder="1" applyAlignment="1">
      <alignment horizontal="center" vertical="center" wrapText="1"/>
    </xf>
    <xf numFmtId="0" fontId="47" fillId="8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7" xfId="0" applyBorder="1"/>
    <xf numFmtId="169" fontId="40" fillId="0" borderId="1" xfId="1" applyNumberFormat="1" applyFont="1" applyBorder="1" applyAlignment="1">
      <alignment horizontal="center" vertical="center"/>
    </xf>
    <xf numFmtId="0" fontId="49" fillId="12" borderId="10" xfId="1" applyFont="1" applyFill="1" applyBorder="1" applyAlignment="1">
      <alignment horizontal="center" vertical="center" wrapText="1"/>
    </xf>
    <xf numFmtId="0" fontId="49" fillId="14" borderId="10" xfId="1" applyFont="1" applyFill="1" applyBorder="1" applyAlignment="1">
      <alignment horizontal="center" vertical="center" wrapText="1"/>
    </xf>
    <xf numFmtId="0" fontId="49" fillId="15" borderId="10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center" vertical="center" wrapText="1"/>
    </xf>
    <xf numFmtId="0" fontId="0" fillId="11" borderId="2" xfId="0" applyFill="1" applyBorder="1"/>
    <xf numFmtId="0" fontId="27" fillId="11" borderId="2" xfId="0" applyFont="1" applyFill="1" applyBorder="1" applyAlignment="1">
      <alignment horizontal="center" vertical="center"/>
    </xf>
    <xf numFmtId="0" fontId="6" fillId="0" borderId="2" xfId="1" applyBorder="1"/>
    <xf numFmtId="0" fontId="0" fillId="11" borderId="2" xfId="0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68" fontId="17" fillId="11" borderId="2" xfId="0" applyNumberFormat="1" applyFont="1" applyFill="1" applyBorder="1" applyAlignment="1">
      <alignment horizontal="center" vertical="center"/>
    </xf>
    <xf numFmtId="0" fontId="51" fillId="3" borderId="1" xfId="0" applyFont="1" applyFill="1" applyBorder="1" applyAlignment="1">
      <alignment horizontal="center" vertical="center" wrapText="1"/>
    </xf>
    <xf numFmtId="0" fontId="52" fillId="3" borderId="23" xfId="0" applyFont="1" applyFill="1" applyBorder="1" applyAlignment="1">
      <alignment horizontal="center" vertical="center"/>
    </xf>
    <xf numFmtId="166" fontId="53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wrapText="1"/>
    </xf>
    <xf numFmtId="169" fontId="43" fillId="0" borderId="2" xfId="0" applyNumberFormat="1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66" fontId="14" fillId="0" borderId="10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vertical="center" wrapText="1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23" fillId="11" borderId="10" xfId="2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3" fillId="11" borderId="11" xfId="2" applyFont="1" applyFill="1" applyBorder="1" applyAlignment="1">
      <alignment horizontal="left" vertical="center" wrapText="1"/>
    </xf>
    <xf numFmtId="0" fontId="24" fillId="11" borderId="10" xfId="2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left" vertical="center" wrapText="1"/>
    </xf>
    <xf numFmtId="0" fontId="50" fillId="0" borderId="11" xfId="0" applyFont="1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0" fontId="0" fillId="0" borderId="25" xfId="0" applyBorder="1"/>
    <xf numFmtId="0" fontId="0" fillId="0" borderId="25" xfId="0" applyBorder="1" applyAlignment="1">
      <alignment horizontal="center" vertical="center" wrapText="1"/>
    </xf>
    <xf numFmtId="0" fontId="0" fillId="0" borderId="4" xfId="0" applyBorder="1"/>
    <xf numFmtId="0" fontId="6" fillId="0" borderId="25" xfId="1" applyBorder="1"/>
    <xf numFmtId="0" fontId="54" fillId="16" borderId="10" xfId="0" applyFont="1" applyFill="1" applyBorder="1" applyAlignment="1">
      <alignment wrapText="1"/>
    </xf>
    <xf numFmtId="0" fontId="56" fillId="17" borderId="10" xfId="0" applyFont="1" applyFill="1" applyBorder="1" applyAlignment="1">
      <alignment wrapText="1"/>
    </xf>
    <xf numFmtId="170" fontId="54" fillId="0" borderId="14" xfId="0" applyNumberFormat="1" applyFont="1" applyBorder="1" applyAlignment="1">
      <alignment vertical="center"/>
    </xf>
    <xf numFmtId="171" fontId="55" fillId="0" borderId="1" xfId="0" applyNumberFormat="1" applyFont="1" applyBorder="1" applyAlignment="1">
      <alignment horizontal="center" vertical="center" wrapText="1"/>
    </xf>
    <xf numFmtId="171" fontId="17" fillId="0" borderId="1" xfId="0" applyNumberFormat="1" applyFont="1" applyBorder="1" applyAlignment="1">
      <alignment horizontal="center" vertical="center" wrapText="1"/>
    </xf>
    <xf numFmtId="170" fontId="57" fillId="0" borderId="10" xfId="0" applyNumberFormat="1" applyFont="1" applyBorder="1" applyAlignment="1">
      <alignment horizontal="center" vertical="center" wrapText="1"/>
    </xf>
    <xf numFmtId="168" fontId="17" fillId="11" borderId="6" xfId="0" applyNumberFormat="1" applyFont="1" applyFill="1" applyBorder="1" applyAlignment="1">
      <alignment horizontal="center" vertical="center"/>
    </xf>
    <xf numFmtId="168" fontId="17" fillId="11" borderId="3" xfId="0" applyNumberFormat="1" applyFont="1" applyFill="1" applyBorder="1" applyAlignment="1">
      <alignment horizontal="center" vertical="center"/>
    </xf>
    <xf numFmtId="170" fontId="57" fillId="0" borderId="1" xfId="0" applyNumberFormat="1" applyFont="1" applyBorder="1" applyAlignment="1">
      <alignment horizontal="center" vertical="center" wrapText="1"/>
    </xf>
    <xf numFmtId="168" fontId="17" fillId="11" borderId="23" xfId="0" applyNumberFormat="1" applyFont="1" applyFill="1" applyBorder="1" applyAlignment="1">
      <alignment horizontal="center" vertical="center"/>
    </xf>
    <xf numFmtId="0" fontId="0" fillId="12" borderId="0" xfId="0" applyFill="1"/>
    <xf numFmtId="170" fontId="54" fillId="0" borderId="1" xfId="0" applyNumberFormat="1" applyFont="1" applyBorder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168" fontId="46" fillId="7" borderId="3" xfId="1" applyNumberFormat="1" applyFont="1" applyFill="1" applyBorder="1" applyAlignment="1">
      <alignment horizontal="center" vertical="center" wrapText="1"/>
    </xf>
    <xf numFmtId="168" fontId="43" fillId="0" borderId="3" xfId="0" applyNumberFormat="1" applyFont="1" applyBorder="1" applyAlignment="1">
      <alignment horizontal="center" vertical="center"/>
    </xf>
    <xf numFmtId="168" fontId="40" fillId="0" borderId="3" xfId="0" applyNumberFormat="1" applyFont="1" applyBorder="1" applyAlignment="1">
      <alignment horizontal="center" vertical="center"/>
    </xf>
    <xf numFmtId="0" fontId="0" fillId="12" borderId="1" xfId="0" applyFill="1" applyBorder="1"/>
    <xf numFmtId="0" fontId="58" fillId="18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168" fontId="40" fillId="0" borderId="6" xfId="0" applyNumberFormat="1" applyFont="1" applyBorder="1" applyAlignment="1">
      <alignment horizontal="center" vertical="center"/>
    </xf>
    <xf numFmtId="170" fontId="57" fillId="0" borderId="2" xfId="0" applyNumberFormat="1" applyFont="1" applyBorder="1" applyAlignment="1">
      <alignment horizontal="center" vertical="center" wrapText="1"/>
    </xf>
    <xf numFmtId="0" fontId="58" fillId="18" borderId="24" xfId="0" applyFont="1" applyFill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7" fillId="11" borderId="1" xfId="0" applyFont="1" applyFill="1" applyBorder="1" applyAlignment="1">
      <alignment horizontal="center" vertical="center" wrapText="1"/>
    </xf>
    <xf numFmtId="167" fontId="29" fillId="7" borderId="3" xfId="1" applyNumberFormat="1" applyFont="1" applyFill="1" applyBorder="1" applyAlignment="1">
      <alignment horizontal="center" vertical="center"/>
    </xf>
    <xf numFmtId="169" fontId="32" fillId="0" borderId="3" xfId="1" applyNumberFormat="1" applyFont="1" applyBorder="1" applyAlignment="1">
      <alignment horizontal="center" vertical="center"/>
    </xf>
    <xf numFmtId="169" fontId="35" fillId="0" borderId="3" xfId="0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0" borderId="4" xfId="0" applyBorder="1" applyAlignment="1"/>
    <xf numFmtId="0" fontId="28" fillId="0" borderId="3" xfId="0" applyFont="1" applyBorder="1" applyAlignment="1">
      <alignment horizontal="center" vertical="center" wrapText="1"/>
    </xf>
    <xf numFmtId="170" fontId="57" fillId="0" borderId="13" xfId="0" applyNumberFormat="1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30" fillId="8" borderId="23" xfId="0" applyFont="1" applyFill="1" applyBorder="1" applyAlignment="1">
      <alignment horizontal="right" vertical="center"/>
    </xf>
    <xf numFmtId="0" fontId="59" fillId="0" borderId="2" xfId="0" applyFont="1" applyFill="1" applyBorder="1" applyAlignment="1">
      <alignment horizontal="right" vertical="center" wrapText="1"/>
    </xf>
    <xf numFmtId="0" fontId="60" fillId="0" borderId="17" xfId="0" applyFont="1" applyFill="1" applyBorder="1" applyAlignment="1">
      <alignment horizontal="right" vertical="center" wrapText="1"/>
    </xf>
    <xf numFmtId="164" fontId="61" fillId="2" borderId="1" xfId="0" applyNumberFormat="1" applyFont="1" applyFill="1" applyBorder="1" applyAlignment="1">
      <alignment horizontal="center" vertical="center" wrapText="1"/>
    </xf>
    <xf numFmtId="164" fontId="62" fillId="0" borderId="3" xfId="0" applyNumberFormat="1" applyFont="1" applyBorder="1" applyAlignment="1">
      <alignment horizontal="center" vertical="center" wrapText="1"/>
    </xf>
    <xf numFmtId="164" fontId="62" fillId="0" borderId="6" xfId="0" applyNumberFormat="1" applyFont="1" applyBorder="1" applyAlignment="1">
      <alignment horizontal="center" vertical="center" wrapText="1"/>
    </xf>
    <xf numFmtId="164" fontId="62" fillId="0" borderId="26" xfId="0" applyNumberFormat="1" applyFont="1" applyBorder="1" applyAlignment="1">
      <alignment horizontal="center" vertical="center" wrapText="1"/>
    </xf>
    <xf numFmtId="168" fontId="63" fillId="0" borderId="3" xfId="0" applyNumberFormat="1" applyFont="1" applyBorder="1" applyAlignment="1">
      <alignment horizontal="center" vertical="center"/>
    </xf>
    <xf numFmtId="168" fontId="64" fillId="0" borderId="3" xfId="0" applyNumberFormat="1" applyFont="1" applyBorder="1" applyAlignment="1">
      <alignment horizontal="center" vertical="center"/>
    </xf>
    <xf numFmtId="0" fontId="65" fillId="19" borderId="24" xfId="0" applyFont="1" applyFill="1" applyBorder="1" applyAlignment="1">
      <alignment horizontal="center" vertical="center" wrapText="1"/>
    </xf>
    <xf numFmtId="171" fontId="66" fillId="0" borderId="1" xfId="0" applyNumberFormat="1" applyFont="1" applyBorder="1" applyAlignment="1">
      <alignment horizontal="center" vertical="center" wrapText="1"/>
    </xf>
    <xf numFmtId="165" fontId="67" fillId="2" borderId="6" xfId="0" applyNumberFormat="1" applyFont="1" applyFill="1" applyBorder="1" applyAlignment="1">
      <alignment horizontal="center" vertical="center" wrapText="1"/>
    </xf>
    <xf numFmtId="165" fontId="68" fillId="0" borderId="3" xfId="0" applyNumberFormat="1" applyFont="1" applyBorder="1" applyAlignment="1">
      <alignment horizontal="right" vertical="center" wrapText="1"/>
    </xf>
    <xf numFmtId="165" fontId="68" fillId="0" borderId="3" xfId="0" applyNumberFormat="1" applyFont="1" applyBorder="1" applyAlignment="1">
      <alignment horizontal="center" vertical="center" wrapText="1"/>
    </xf>
    <xf numFmtId="0" fontId="69" fillId="0" borderId="3" xfId="0" applyFont="1" applyBorder="1"/>
    <xf numFmtId="165" fontId="68" fillId="0" borderId="3" xfId="0" applyNumberFormat="1" applyFont="1" applyBorder="1" applyAlignment="1">
      <alignment horizontal="center" vertical="center"/>
    </xf>
    <xf numFmtId="165" fontId="68" fillId="0" borderId="3" xfId="0" applyNumberFormat="1" applyFont="1" applyBorder="1" applyAlignment="1" applyProtection="1">
      <alignment horizontal="center" vertical="center" wrapText="1"/>
      <protection locked="0"/>
    </xf>
    <xf numFmtId="165" fontId="70" fillId="2" borderId="1" xfId="0" applyNumberFormat="1" applyFont="1" applyFill="1" applyBorder="1" applyAlignment="1">
      <alignment horizontal="center" vertical="center" wrapText="1"/>
    </xf>
    <xf numFmtId="0" fontId="71" fillId="0" borderId="1" xfId="0" applyFont="1" applyBorder="1"/>
    <xf numFmtId="165" fontId="72" fillId="0" borderId="1" xfId="0" applyNumberFormat="1" applyFont="1" applyBorder="1" applyAlignment="1">
      <alignment horizontal="right" vertical="center" wrapText="1"/>
    </xf>
    <xf numFmtId="165" fontId="72" fillId="0" borderId="1" xfId="0" applyNumberFormat="1" applyFont="1" applyBorder="1" applyAlignment="1">
      <alignment horizontal="center" vertical="center" wrapText="1"/>
    </xf>
    <xf numFmtId="165" fontId="72" fillId="0" borderId="1" xfId="0" applyNumberFormat="1" applyFont="1" applyBorder="1" applyAlignment="1">
      <alignment horizontal="center" vertical="center"/>
    </xf>
    <xf numFmtId="172" fontId="72" fillId="0" borderId="1" xfId="0" applyNumberFormat="1" applyFont="1" applyBorder="1" applyAlignment="1">
      <alignment horizontal="center" vertical="center" wrapText="1"/>
    </xf>
    <xf numFmtId="165" fontId="72" fillId="0" borderId="1" xfId="0" applyNumberFormat="1" applyFont="1" applyBorder="1" applyAlignment="1" applyProtection="1">
      <alignment horizontal="center" vertical="center" wrapText="1"/>
      <protection locked="0"/>
    </xf>
    <xf numFmtId="0" fontId="9" fillId="6" borderId="1" xfId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 wrapText="1"/>
    </xf>
    <xf numFmtId="0" fontId="49" fillId="12" borderId="10" xfId="1" applyFont="1" applyFill="1" applyBorder="1" applyAlignment="1">
      <alignment horizontal="center" vertical="center" wrapText="1"/>
    </xf>
    <xf numFmtId="0" fontId="6" fillId="0" borderId="18" xfId="1" applyBorder="1" applyAlignment="1">
      <alignment horizontal="center"/>
    </xf>
    <xf numFmtId="0" fontId="6" fillId="0" borderId="19" xfId="1" applyBorder="1" applyAlignment="1">
      <alignment horizontal="center"/>
    </xf>
    <xf numFmtId="0" fontId="6" fillId="0" borderId="17" xfId="1" applyBorder="1" applyAlignment="1">
      <alignment horizontal="center"/>
    </xf>
    <xf numFmtId="0" fontId="6" fillId="0" borderId="20" xfId="1" applyBorder="1" applyAlignment="1">
      <alignment horizontal="center"/>
    </xf>
    <xf numFmtId="0" fontId="6" fillId="0" borderId="0" xfId="1" applyAlignment="1">
      <alignment horizontal="center"/>
    </xf>
    <xf numFmtId="0" fontId="6" fillId="0" borderId="16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21" xfId="1" applyBorder="1" applyAlignment="1">
      <alignment horizontal="center"/>
    </xf>
    <xf numFmtId="0" fontId="6" fillId="0" borderId="15" xfId="1" applyBorder="1" applyAlignment="1">
      <alignment horizontal="center"/>
    </xf>
    <xf numFmtId="0" fontId="6" fillId="0" borderId="11" xfId="1" applyBorder="1" applyAlignment="1">
      <alignment horizontal="center"/>
    </xf>
    <xf numFmtId="0" fontId="6" fillId="0" borderId="12" xfId="1" applyBorder="1" applyAlignment="1">
      <alignment horizontal="center"/>
    </xf>
    <xf numFmtId="0" fontId="6" fillId="0" borderId="13" xfId="1" applyBorder="1" applyAlignment="1">
      <alignment horizontal="center"/>
    </xf>
    <xf numFmtId="0" fontId="48" fillId="12" borderId="9" xfId="1" applyFont="1" applyFill="1" applyBorder="1" applyAlignment="1">
      <alignment horizontal="center" vertical="center" wrapText="1"/>
    </xf>
    <xf numFmtId="0" fontId="48" fillId="12" borderId="15" xfId="1" applyFont="1" applyFill="1" applyBorder="1" applyAlignment="1">
      <alignment horizontal="center" vertical="center" wrapText="1"/>
    </xf>
    <xf numFmtId="0" fontId="48" fillId="12" borderId="14" xfId="1" applyFont="1" applyFill="1" applyBorder="1" applyAlignment="1">
      <alignment horizontal="center" vertical="center" wrapText="1"/>
    </xf>
  </cellXfs>
  <cellStyles count="3">
    <cellStyle name="Normál" xfId="0" builtinId="0"/>
    <cellStyle name="Normalny 3" xfId="1" xr:uid="{3A1312D8-D328-4C47-A234-E2C1CBC25991}"/>
    <cellStyle name="常规 11" xfId="2" xr:uid="{2CD0505C-07A1-4265-BE14-67E5FC165FD0}"/>
  </cellStyles>
  <dxfs count="0"/>
  <tableStyles count="0" defaultTableStyle="TableStyleMedium2" defaultPivotStyle="PivotStyleMedium9"/>
  <colors>
    <mruColors>
      <color rgb="FF1D3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jpeg"/><Relationship Id="rId7" Type="http://schemas.openxmlformats.org/officeDocument/2006/relationships/image" Target="../media/image27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6" Type="http://schemas.openxmlformats.org/officeDocument/2006/relationships/image" Target="../media/image26.png"/><Relationship Id="rId11" Type="http://schemas.openxmlformats.org/officeDocument/2006/relationships/image" Target="../media/image31.jpeg"/><Relationship Id="rId5" Type="http://schemas.openxmlformats.org/officeDocument/2006/relationships/image" Target="../media/image25.png"/><Relationship Id="rId10" Type="http://schemas.openxmlformats.org/officeDocument/2006/relationships/image" Target="../media/image30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jpeg"/><Relationship Id="rId3" Type="http://schemas.openxmlformats.org/officeDocument/2006/relationships/image" Target="../media/image37.jpeg"/><Relationship Id="rId7" Type="http://schemas.openxmlformats.org/officeDocument/2006/relationships/image" Target="../media/image41.png"/><Relationship Id="rId2" Type="http://schemas.openxmlformats.org/officeDocument/2006/relationships/image" Target="../media/image36.tmp"/><Relationship Id="rId1" Type="http://schemas.openxmlformats.org/officeDocument/2006/relationships/image" Target="../media/image35.png"/><Relationship Id="rId6" Type="http://schemas.openxmlformats.org/officeDocument/2006/relationships/image" Target="../media/image40.png"/><Relationship Id="rId5" Type="http://schemas.openxmlformats.org/officeDocument/2006/relationships/image" Target="../media/image39.png"/><Relationship Id="rId10" Type="http://schemas.openxmlformats.org/officeDocument/2006/relationships/image" Target="../media/image44.jpeg"/><Relationship Id="rId4" Type="http://schemas.openxmlformats.org/officeDocument/2006/relationships/image" Target="../media/image38.jpeg"/><Relationship Id="rId9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tmp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8.jpeg"/><Relationship Id="rId18" Type="http://schemas.openxmlformats.org/officeDocument/2006/relationships/image" Target="../media/image63.png"/><Relationship Id="rId26" Type="http://schemas.openxmlformats.org/officeDocument/2006/relationships/image" Target="../media/image71.jpeg"/><Relationship Id="rId3" Type="http://schemas.openxmlformats.org/officeDocument/2006/relationships/image" Target="../media/image48.png"/><Relationship Id="rId21" Type="http://schemas.openxmlformats.org/officeDocument/2006/relationships/image" Target="../media/image66.png"/><Relationship Id="rId34" Type="http://schemas.openxmlformats.org/officeDocument/2006/relationships/image" Target="../media/image43.png"/><Relationship Id="rId7" Type="http://schemas.openxmlformats.org/officeDocument/2006/relationships/image" Target="../media/image52.jpeg"/><Relationship Id="rId12" Type="http://schemas.openxmlformats.org/officeDocument/2006/relationships/image" Target="../media/image57.jpeg"/><Relationship Id="rId17" Type="http://schemas.openxmlformats.org/officeDocument/2006/relationships/image" Target="../media/image62.png"/><Relationship Id="rId25" Type="http://schemas.openxmlformats.org/officeDocument/2006/relationships/image" Target="../media/image70.png"/><Relationship Id="rId33" Type="http://schemas.openxmlformats.org/officeDocument/2006/relationships/image" Target="../media/image42.jpeg"/><Relationship Id="rId2" Type="http://schemas.openxmlformats.org/officeDocument/2006/relationships/image" Target="../media/image47.jpeg"/><Relationship Id="rId16" Type="http://schemas.openxmlformats.org/officeDocument/2006/relationships/image" Target="../media/image61.png"/><Relationship Id="rId20" Type="http://schemas.openxmlformats.org/officeDocument/2006/relationships/image" Target="../media/image65.png"/><Relationship Id="rId29" Type="http://schemas.openxmlformats.org/officeDocument/2006/relationships/image" Target="../media/image74.jpeg"/><Relationship Id="rId1" Type="http://schemas.openxmlformats.org/officeDocument/2006/relationships/image" Target="../media/image46.jpeg"/><Relationship Id="rId6" Type="http://schemas.openxmlformats.org/officeDocument/2006/relationships/image" Target="../media/image51.png"/><Relationship Id="rId11" Type="http://schemas.openxmlformats.org/officeDocument/2006/relationships/image" Target="../media/image56.png"/><Relationship Id="rId24" Type="http://schemas.openxmlformats.org/officeDocument/2006/relationships/image" Target="../media/image69.jpeg"/><Relationship Id="rId32" Type="http://schemas.openxmlformats.org/officeDocument/2006/relationships/image" Target="../media/image76.jpeg"/><Relationship Id="rId5" Type="http://schemas.openxmlformats.org/officeDocument/2006/relationships/image" Target="../media/image50.jpeg"/><Relationship Id="rId15" Type="http://schemas.openxmlformats.org/officeDocument/2006/relationships/image" Target="../media/image60.png"/><Relationship Id="rId23" Type="http://schemas.openxmlformats.org/officeDocument/2006/relationships/image" Target="../media/image68.png"/><Relationship Id="rId28" Type="http://schemas.openxmlformats.org/officeDocument/2006/relationships/image" Target="../media/image73.jpeg"/><Relationship Id="rId10" Type="http://schemas.openxmlformats.org/officeDocument/2006/relationships/image" Target="../media/image55.jpeg"/><Relationship Id="rId19" Type="http://schemas.openxmlformats.org/officeDocument/2006/relationships/image" Target="../media/image64.png"/><Relationship Id="rId31" Type="http://schemas.openxmlformats.org/officeDocument/2006/relationships/image" Target="../media/image75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Relationship Id="rId14" Type="http://schemas.openxmlformats.org/officeDocument/2006/relationships/image" Target="../media/image59.png"/><Relationship Id="rId22" Type="http://schemas.openxmlformats.org/officeDocument/2006/relationships/image" Target="../media/image67.png"/><Relationship Id="rId27" Type="http://schemas.openxmlformats.org/officeDocument/2006/relationships/image" Target="../media/image72.jpeg"/><Relationship Id="rId30" Type="http://schemas.openxmlformats.org/officeDocument/2006/relationships/image" Target="../media/image32.png"/><Relationship Id="rId8" Type="http://schemas.openxmlformats.org/officeDocument/2006/relationships/image" Target="../media/image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1</xdr:row>
      <xdr:rowOff>438150</xdr:rowOff>
    </xdr:from>
    <xdr:to>
      <xdr:col>2</xdr:col>
      <xdr:colOff>1924050</xdr:colOff>
      <xdr:row>1</xdr:row>
      <xdr:rowOff>1219200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C3BDC8-6001-4F00-89DA-FCA65F6A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1952625"/>
          <a:ext cx="1371600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447675</xdr:colOff>
      <xdr:row>2</xdr:row>
      <xdr:rowOff>361950</xdr:rowOff>
    </xdr:from>
    <xdr:to>
      <xdr:col>2</xdr:col>
      <xdr:colOff>2019300</xdr:colOff>
      <xdr:row>2</xdr:row>
      <xdr:rowOff>1257300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3456314-ECFC-44B3-8004-1F2CC04F9C75}"/>
            </a:ext>
            <a:ext uri="{147F2762-F138-4A5C-976F-8EAC2B608ADB}">
              <a16:predDERef xmlns:a16="http://schemas.microsoft.com/office/drawing/2014/main" pred="{38C3BDC8-6001-4F00-89DA-FCA65F6A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3333750"/>
          <a:ext cx="1571625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504825</xdr:colOff>
      <xdr:row>4</xdr:row>
      <xdr:rowOff>504825</xdr:rowOff>
    </xdr:from>
    <xdr:to>
      <xdr:col>2</xdr:col>
      <xdr:colOff>2181225</xdr:colOff>
      <xdr:row>4</xdr:row>
      <xdr:rowOff>1466850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2CC770E-FFA8-4CF3-90A9-802D63D48EDE}"/>
            </a:ext>
            <a:ext uri="{147F2762-F138-4A5C-976F-8EAC2B608ADB}">
              <a16:predDERef xmlns:a16="http://schemas.microsoft.com/office/drawing/2014/main" pred="{63456314-ECFC-44B3-8004-1F2CC04F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25" y="6715125"/>
          <a:ext cx="167640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247650</xdr:colOff>
      <xdr:row>5</xdr:row>
      <xdr:rowOff>123825</xdr:rowOff>
    </xdr:from>
    <xdr:to>
      <xdr:col>2</xdr:col>
      <xdr:colOff>2457450</xdr:colOff>
      <xdr:row>5</xdr:row>
      <xdr:rowOff>1228725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DA0E0A6-A4F3-44AD-BE4E-E31A764F20DB}"/>
            </a:ext>
            <a:ext uri="{147F2762-F138-4A5C-976F-8EAC2B608ADB}">
              <a16:predDERef xmlns:a16="http://schemas.microsoft.com/office/drawing/2014/main" pred="{E2CC770E-FFA8-4CF3-90A9-802D63D48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85950" y="9144000"/>
          <a:ext cx="2209800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571500</xdr:colOff>
      <xdr:row>7</xdr:row>
      <xdr:rowOff>333375</xdr:rowOff>
    </xdr:from>
    <xdr:to>
      <xdr:col>2</xdr:col>
      <xdr:colOff>2047875</xdr:colOff>
      <xdr:row>7</xdr:row>
      <xdr:rowOff>1755679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23ECE4A-4DBD-4436-AA77-5D31383936CB}"/>
            </a:ext>
            <a:ext uri="{147F2762-F138-4A5C-976F-8EAC2B608ADB}">
              <a16:predDERef xmlns:a16="http://schemas.microsoft.com/office/drawing/2014/main" pred="{8DA0E0A6-A4F3-44AD-BE4E-E31A764F2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9800" y="11496675"/>
          <a:ext cx="1476375" cy="142230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523875</xdr:colOff>
      <xdr:row>8</xdr:row>
      <xdr:rowOff>361950</xdr:rowOff>
    </xdr:from>
    <xdr:to>
      <xdr:col>2</xdr:col>
      <xdr:colOff>2247900</xdr:colOff>
      <xdr:row>8</xdr:row>
      <xdr:rowOff>1706525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A12B879-3270-4B90-A24D-3BE8032324E4}"/>
            </a:ext>
            <a:ext uri="{147F2762-F138-4A5C-976F-8EAC2B608ADB}">
              <a16:predDERef xmlns:a16="http://schemas.microsoft.com/office/drawing/2014/main" pred="{F23ECE4A-4DBD-4436-AA77-5D3138393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13706475"/>
          <a:ext cx="1724025" cy="134457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9</xdr:row>
      <xdr:rowOff>323850</xdr:rowOff>
    </xdr:from>
    <xdr:to>
      <xdr:col>2</xdr:col>
      <xdr:colOff>2085975</xdr:colOff>
      <xdr:row>9</xdr:row>
      <xdr:rowOff>1852042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23CF2DB-F2F2-4DA0-AD29-DD6444C68CBE}"/>
            </a:ext>
            <a:ext uri="{147F2762-F138-4A5C-976F-8EAC2B608ADB}">
              <a16:predDERef xmlns:a16="http://schemas.microsoft.com/office/drawing/2014/main" pred="{AA12B879-3270-4B90-A24D-3BE803232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15840075"/>
          <a:ext cx="1714500" cy="1528192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</xdr:row>
      <xdr:rowOff>285750</xdr:rowOff>
    </xdr:from>
    <xdr:to>
      <xdr:col>2</xdr:col>
      <xdr:colOff>1762125</xdr:colOff>
      <xdr:row>10</xdr:row>
      <xdr:rowOff>1875674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6AFF4B7-9D14-4400-93F7-0ACA7C2B08DA}"/>
            </a:ext>
            <a:ext uri="{147F2762-F138-4A5C-976F-8EAC2B608ADB}">
              <a16:predDERef xmlns:a16="http://schemas.microsoft.com/office/drawing/2014/main" pred="{C23CF2DB-F2F2-4DA0-AD29-DD6444C68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18030825"/>
          <a:ext cx="1533525" cy="158992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11</xdr:row>
      <xdr:rowOff>219075</xdr:rowOff>
    </xdr:from>
    <xdr:to>
      <xdr:col>2</xdr:col>
      <xdr:colOff>2220319</xdr:colOff>
      <xdr:row>11</xdr:row>
      <xdr:rowOff>1952625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A9F5DBBF-98A1-471F-AB0C-0040AC444BE4}"/>
            </a:ext>
            <a:ext uri="{147F2762-F138-4A5C-976F-8EAC2B608ADB}">
              <a16:predDERef xmlns:a16="http://schemas.microsoft.com/office/drawing/2014/main" pred="{C6AFF4B7-9D14-4400-93F7-0ACA7C2B0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20078700"/>
          <a:ext cx="1982194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12</xdr:row>
      <xdr:rowOff>228600</xdr:rowOff>
    </xdr:from>
    <xdr:to>
      <xdr:col>2</xdr:col>
      <xdr:colOff>1876425</xdr:colOff>
      <xdr:row>12</xdr:row>
      <xdr:rowOff>2762250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853B3EC-07AD-4ADD-AFA3-0FE489F70EE6}"/>
            </a:ext>
            <a:ext uri="{147F2762-F138-4A5C-976F-8EAC2B608ADB}">
              <a16:predDERef xmlns:a16="http://schemas.microsoft.com/office/drawing/2014/main" pred="{A9F5DBBF-98A1-471F-AB0C-0040AC444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52650" y="22336125"/>
          <a:ext cx="1362075" cy="2533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457200</xdr:colOff>
      <xdr:row>13</xdr:row>
      <xdr:rowOff>247650</xdr:rowOff>
    </xdr:from>
    <xdr:to>
      <xdr:col>2</xdr:col>
      <xdr:colOff>1924982</xdr:colOff>
      <xdr:row>13</xdr:row>
      <xdr:rowOff>1771651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21CB0108-72E9-4716-9FF4-9E828C449555}"/>
            </a:ext>
            <a:ext uri="{147F2762-F138-4A5C-976F-8EAC2B608ADB}">
              <a16:predDERef xmlns:a16="http://schemas.microsoft.com/office/drawing/2014/main" pred="{A853B3EC-07AD-4ADD-AFA3-0FE489F7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25384125"/>
          <a:ext cx="1467782" cy="1524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333375</xdr:rowOff>
    </xdr:from>
    <xdr:to>
      <xdr:col>2</xdr:col>
      <xdr:colOff>1828800</xdr:colOff>
      <xdr:row>14</xdr:row>
      <xdr:rowOff>1657350</xdr:rowOff>
    </xdr:to>
    <xdr:pic>
      <xdr:nvPicPr>
        <xdr:cNvPr id="13" name="Obraz 12" descr="1634698333(1)">
          <a:extLst>
            <a:ext uri="{FF2B5EF4-FFF2-40B4-BE49-F238E27FC236}">
              <a16:creationId xmlns:a16="http://schemas.microsoft.com/office/drawing/2014/main" id="{0D8E4389-27B2-45FD-BAAD-E434BEF79003}"/>
            </a:ext>
            <a:ext uri="{147F2762-F138-4A5C-976F-8EAC2B608ADB}">
              <a16:predDERef xmlns:a16="http://schemas.microsoft.com/office/drawing/2014/main" pred="{21CB0108-72E9-4716-9FF4-9E828C44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7584400"/>
          <a:ext cx="11525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571500</xdr:colOff>
      <xdr:row>15</xdr:row>
      <xdr:rowOff>419100</xdr:rowOff>
    </xdr:from>
    <xdr:to>
      <xdr:col>2</xdr:col>
      <xdr:colOff>1647825</xdr:colOff>
      <xdr:row>15</xdr:row>
      <xdr:rowOff>1733550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2EA36F6-1E8D-47AD-BA25-668AB4D0830B}"/>
            </a:ext>
            <a:ext uri="{147F2762-F138-4A5C-976F-8EAC2B608ADB}">
              <a16:predDERef xmlns:a16="http://schemas.microsoft.com/office/drawing/2014/main" pred="{0D8E4389-27B2-45FD-BAAD-E434BEF79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29537025"/>
          <a:ext cx="1076325" cy="13144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16</xdr:row>
      <xdr:rowOff>209550</xdr:rowOff>
    </xdr:from>
    <xdr:to>
      <xdr:col>2</xdr:col>
      <xdr:colOff>1524000</xdr:colOff>
      <xdr:row>16</xdr:row>
      <xdr:rowOff>1476375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4036050-C171-47F8-8992-700D00A07980}"/>
            </a:ext>
            <a:ext uri="{147F2762-F138-4A5C-976F-8EAC2B608ADB}">
              <a16:predDERef xmlns:a16="http://schemas.microsoft.com/office/drawing/2014/main" pred="{22EA36F6-1E8D-47AD-BA25-668AB4D0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1337250"/>
          <a:ext cx="11525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17</xdr:row>
      <xdr:rowOff>161925</xdr:rowOff>
    </xdr:from>
    <xdr:to>
      <xdr:col>2</xdr:col>
      <xdr:colOff>1295400</xdr:colOff>
      <xdr:row>17</xdr:row>
      <xdr:rowOff>1638300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4078E521-41A3-43CE-938B-B901A80CBEF1}"/>
            </a:ext>
            <a:ext uri="{147F2762-F138-4A5C-976F-8EAC2B608ADB}">
              <a16:predDERef xmlns:a16="http://schemas.microsoft.com/office/drawing/2014/main" pred="{24036050-C171-47F8-8992-700D00A0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2994600"/>
          <a:ext cx="8477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18</xdr:row>
      <xdr:rowOff>276225</xdr:rowOff>
    </xdr:from>
    <xdr:to>
      <xdr:col>2</xdr:col>
      <xdr:colOff>1962150</xdr:colOff>
      <xdr:row>18</xdr:row>
      <xdr:rowOff>1771769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2BF2C1AD-DB7F-48A3-A43F-8DEF7DDA2EB2}"/>
            </a:ext>
            <a:ext uri="{147F2762-F138-4A5C-976F-8EAC2B608ADB}">
              <a16:predDERef xmlns:a16="http://schemas.microsoft.com/office/drawing/2014/main" pred="{4078E521-41A3-43CE-938B-B901A80C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4880550"/>
          <a:ext cx="1514475" cy="149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19</xdr:row>
      <xdr:rowOff>476250</xdr:rowOff>
    </xdr:from>
    <xdr:to>
      <xdr:col>2</xdr:col>
      <xdr:colOff>2481607</xdr:colOff>
      <xdr:row>19</xdr:row>
      <xdr:rowOff>1524000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2E08A9AF-D7B8-4C15-8D01-D87FAE6634C5}"/>
            </a:ext>
            <a:ext uri="{147F2762-F138-4A5C-976F-8EAC2B608ADB}">
              <a16:predDERef xmlns:a16="http://schemas.microsoft.com/office/drawing/2014/main" pred="{2BF2C1AD-DB7F-48A3-A43F-8DEF7DDA2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57375" y="37090350"/>
          <a:ext cx="2262532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23</xdr:row>
      <xdr:rowOff>200025</xdr:rowOff>
    </xdr:from>
    <xdr:to>
      <xdr:col>2</xdr:col>
      <xdr:colOff>2162175</xdr:colOff>
      <xdr:row>23</xdr:row>
      <xdr:rowOff>1828800</xdr:rowOff>
    </xdr:to>
    <xdr:pic>
      <xdr:nvPicPr>
        <xdr:cNvPr id="19" name="Obraz 18" descr="c3f70630aa0cfe5b2742ebfc33c70a0">
          <a:extLst>
            <a:ext uri="{FF2B5EF4-FFF2-40B4-BE49-F238E27FC236}">
              <a16:creationId xmlns:a16="http://schemas.microsoft.com/office/drawing/2014/main" id="{C3861F4E-7AD5-4899-8520-415E34E58098}"/>
            </a:ext>
            <a:ext uri="{147F2762-F138-4A5C-976F-8EAC2B608ADB}">
              <a16:predDERef xmlns:a16="http://schemas.microsoft.com/office/drawing/2014/main" pred="{2E08A9AF-D7B8-4C15-8D01-D87FAE663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95475" y="44243625"/>
          <a:ext cx="1905000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24</xdr:row>
      <xdr:rowOff>180975</xdr:rowOff>
    </xdr:from>
    <xdr:to>
      <xdr:col>2</xdr:col>
      <xdr:colOff>2286000</xdr:colOff>
      <xdr:row>25</xdr:row>
      <xdr:rowOff>0</xdr:rowOff>
    </xdr:to>
    <xdr:pic>
      <xdr:nvPicPr>
        <xdr:cNvPr id="20" name="Obraz 19" descr="f0f20b54af679eb31dfeeeed76c2c13">
          <a:extLst>
            <a:ext uri="{FF2B5EF4-FFF2-40B4-BE49-F238E27FC236}">
              <a16:creationId xmlns:a16="http://schemas.microsoft.com/office/drawing/2014/main" id="{366020B5-2A08-42AA-8614-0EAD8BAC6C11}"/>
            </a:ext>
            <a:ext uri="{147F2762-F138-4A5C-976F-8EAC2B608ADB}">
              <a16:predDERef xmlns:a16="http://schemas.microsoft.com/office/drawing/2014/main" pred="{C3861F4E-7AD5-4899-8520-415E34E5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62125" y="46320075"/>
          <a:ext cx="2162175" cy="1838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1952625</xdr:colOff>
      <xdr:row>32</xdr:row>
      <xdr:rowOff>1704975</xdr:rowOff>
    </xdr:to>
    <xdr:pic>
      <xdr:nvPicPr>
        <xdr:cNvPr id="21" name="Obraz 20" descr="cb84495d54efd456199a1aa977f494a">
          <a:extLst>
            <a:ext uri="{FF2B5EF4-FFF2-40B4-BE49-F238E27FC236}">
              <a16:creationId xmlns:a16="http://schemas.microsoft.com/office/drawing/2014/main" id="{BEC54C6C-87DA-4855-A1FF-227B31227C3E}"/>
            </a:ext>
            <a:ext uri="{147F2762-F138-4A5C-976F-8EAC2B608ADB}">
              <a16:predDERef xmlns:a16="http://schemas.microsoft.com/office/drawing/2014/main" pred="{366020B5-2A08-42AA-8614-0EAD8BAC6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638300" y="61845825"/>
          <a:ext cx="19526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1952625</xdr:colOff>
      <xdr:row>31</xdr:row>
      <xdr:rowOff>1704975</xdr:rowOff>
    </xdr:to>
    <xdr:pic>
      <xdr:nvPicPr>
        <xdr:cNvPr id="22" name="Obraz 21" descr="cb84495d54efd456199a1aa977f494a">
          <a:extLst>
            <a:ext uri="{FF2B5EF4-FFF2-40B4-BE49-F238E27FC236}">
              <a16:creationId xmlns:a16="http://schemas.microsoft.com/office/drawing/2014/main" id="{7D1D0A38-FF02-4318-BDE3-C3996EF9BD8E}"/>
            </a:ext>
            <a:ext uri="{147F2762-F138-4A5C-976F-8EAC2B608ADB}">
              <a16:predDERef xmlns:a16="http://schemas.microsoft.com/office/drawing/2014/main" pred="{BEC54C6C-87DA-4855-A1FF-227B31227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638300" y="58493025"/>
          <a:ext cx="19526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1952625</xdr:colOff>
      <xdr:row>30</xdr:row>
      <xdr:rowOff>1704975</xdr:rowOff>
    </xdr:to>
    <xdr:pic>
      <xdr:nvPicPr>
        <xdr:cNvPr id="23" name="Obraz 22" descr="cb84495d54efd456199a1aa977f494a">
          <a:extLst>
            <a:ext uri="{FF2B5EF4-FFF2-40B4-BE49-F238E27FC236}">
              <a16:creationId xmlns:a16="http://schemas.microsoft.com/office/drawing/2014/main" id="{62E203D5-C8AD-4C00-8349-DE91C94F1D70}"/>
            </a:ext>
            <a:ext uri="{147F2762-F138-4A5C-976F-8EAC2B608ADB}">
              <a16:predDERef xmlns:a16="http://schemas.microsoft.com/office/drawing/2014/main" pred="{7D1D0A38-FF02-4318-BDE3-C3996EF9B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638300" y="55140225"/>
          <a:ext cx="195262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2152650</xdr:colOff>
      <xdr:row>27</xdr:row>
      <xdr:rowOff>1809750</xdr:rowOff>
    </xdr:to>
    <xdr:pic>
      <xdr:nvPicPr>
        <xdr:cNvPr id="24" name="Obraz 23" descr="113f71c8bdd41f4b6f6a64f8cf6039a">
          <a:extLst>
            <a:ext uri="{FF2B5EF4-FFF2-40B4-BE49-F238E27FC236}">
              <a16:creationId xmlns:a16="http://schemas.microsoft.com/office/drawing/2014/main" id="{E02E69E8-F1AC-483F-A44F-9742BDDBEBE3}"/>
            </a:ext>
            <a:ext uri="{147F2762-F138-4A5C-976F-8EAC2B608ADB}">
              <a16:predDERef xmlns:a16="http://schemas.microsoft.com/office/drawing/2014/main" pred="{62E203D5-C8AD-4C00-8349-DE91C94F1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638300" y="45081825"/>
          <a:ext cx="2152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2152650</xdr:colOff>
      <xdr:row>28</xdr:row>
      <xdr:rowOff>1809750</xdr:rowOff>
    </xdr:to>
    <xdr:pic>
      <xdr:nvPicPr>
        <xdr:cNvPr id="25" name="Obraz 24" descr="113f71c8bdd41f4b6f6a64f8cf6039a">
          <a:extLst>
            <a:ext uri="{FF2B5EF4-FFF2-40B4-BE49-F238E27FC236}">
              <a16:creationId xmlns:a16="http://schemas.microsoft.com/office/drawing/2014/main" id="{2952B855-9AD7-4F85-8C04-B72610EE57B2}"/>
            </a:ext>
            <a:ext uri="{147F2762-F138-4A5C-976F-8EAC2B608ADB}">
              <a16:predDERef xmlns:a16="http://schemas.microsoft.com/office/drawing/2014/main" pred="{E02E69E8-F1AC-483F-A44F-9742BDDBE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638300" y="48434625"/>
          <a:ext cx="2152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2152650</xdr:colOff>
      <xdr:row>29</xdr:row>
      <xdr:rowOff>1809750</xdr:rowOff>
    </xdr:to>
    <xdr:pic>
      <xdr:nvPicPr>
        <xdr:cNvPr id="26" name="Obraz 25" descr="113f71c8bdd41f4b6f6a64f8cf6039a">
          <a:extLst>
            <a:ext uri="{FF2B5EF4-FFF2-40B4-BE49-F238E27FC236}">
              <a16:creationId xmlns:a16="http://schemas.microsoft.com/office/drawing/2014/main" id="{F9E10408-A47F-4E54-B11D-57946A82BDA9}"/>
            </a:ext>
            <a:ext uri="{147F2762-F138-4A5C-976F-8EAC2B608ADB}">
              <a16:predDERef xmlns:a16="http://schemas.microsoft.com/office/drawing/2014/main" pred="{2952B855-9AD7-4F85-8C04-B72610EE5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638300" y="51787425"/>
          <a:ext cx="215265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15</xdr:row>
      <xdr:rowOff>295274</xdr:rowOff>
    </xdr:from>
    <xdr:to>
      <xdr:col>2</xdr:col>
      <xdr:colOff>1323975</xdr:colOff>
      <xdr:row>15</xdr:row>
      <xdr:rowOff>1371599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F3135BD-51A8-420E-AFBC-C5D1F32EB426}"/>
            </a:ext>
            <a:ext uri="{147F2762-F138-4A5C-976F-8EAC2B608ADB}">
              <a16:predDERef xmlns:a16="http://schemas.microsoft.com/office/drawing/2014/main" pred="{B48B36BE-2C41-7FE9-FEA0-A215976BF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20383499"/>
          <a:ext cx="1000125" cy="10763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14</xdr:row>
      <xdr:rowOff>123824</xdr:rowOff>
    </xdr:from>
    <xdr:to>
      <xdr:col>2</xdr:col>
      <xdr:colOff>1409700</xdr:colOff>
      <xdr:row>14</xdr:row>
      <xdr:rowOff>1314449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7362A60-3D9B-4569-AF25-4EB39A34A298}"/>
            </a:ext>
            <a:ext uri="{147F2762-F138-4A5C-976F-8EAC2B608ADB}">
              <a16:predDERef xmlns:a16="http://schemas.microsoft.com/office/drawing/2014/main" pred="{7F3135BD-51A8-420E-AFBC-C5D1F32EB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0" y="18811874"/>
          <a:ext cx="1276350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13</xdr:row>
      <xdr:rowOff>304799</xdr:rowOff>
    </xdr:from>
    <xdr:to>
      <xdr:col>2</xdr:col>
      <xdr:colOff>1543050</xdr:colOff>
      <xdr:row>13</xdr:row>
      <xdr:rowOff>1590674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F033C82-907C-4D9F-A351-53D1D10EFC1C}"/>
            </a:ext>
            <a:ext uri="{147F2762-F138-4A5C-976F-8EAC2B608ADB}">
              <a16:predDERef xmlns:a16="http://schemas.microsoft.com/office/drawing/2014/main" pred="{57362A60-3D9B-4569-AF25-4EB39A34A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0" y="17230724"/>
          <a:ext cx="1047750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12</xdr:row>
      <xdr:rowOff>161925</xdr:rowOff>
    </xdr:from>
    <xdr:to>
      <xdr:col>2</xdr:col>
      <xdr:colOff>1371600</xdr:colOff>
      <xdr:row>12</xdr:row>
      <xdr:rowOff>1323975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EBFCEC-9010-455D-A070-681D6E932B8F}"/>
            </a:ext>
            <a:ext uri="{147F2762-F138-4A5C-976F-8EAC2B608ADB}">
              <a16:predDERef xmlns:a16="http://schemas.microsoft.com/office/drawing/2014/main" pred="{1F033C82-907C-4D9F-A351-53D1D10EF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1625" y="15487650"/>
          <a:ext cx="1019175" cy="11620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11</xdr:row>
      <xdr:rowOff>114300</xdr:rowOff>
    </xdr:from>
    <xdr:to>
      <xdr:col>2</xdr:col>
      <xdr:colOff>1476375</xdr:colOff>
      <xdr:row>11</xdr:row>
      <xdr:rowOff>1333500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EFF4776-8263-4A44-B4B7-8AEC18250685}"/>
            </a:ext>
            <a:ext uri="{147F2762-F138-4A5C-976F-8EAC2B608ADB}">
              <a16:predDERef xmlns:a16="http://schemas.microsoft.com/office/drawing/2014/main" pred="{D1EBFCEC-9010-455D-A070-681D6E93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3906500"/>
          <a:ext cx="13620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10</xdr:row>
      <xdr:rowOff>114300</xdr:rowOff>
    </xdr:from>
    <xdr:to>
      <xdr:col>2</xdr:col>
      <xdr:colOff>1574636</xdr:colOff>
      <xdr:row>10</xdr:row>
      <xdr:rowOff>1133476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7BD06FB-65C6-47F9-B6F9-C5BA482CF127}"/>
            </a:ext>
            <a:ext uri="{147F2762-F138-4A5C-976F-8EAC2B608ADB}">
              <a16:predDERef xmlns:a16="http://schemas.microsoft.com/office/drawing/2014/main" pred="{FEFF4776-8263-4A44-B4B7-8AEC1825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2601575"/>
          <a:ext cx="1517486" cy="1019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8</xdr:row>
      <xdr:rowOff>1485899</xdr:rowOff>
    </xdr:from>
    <xdr:to>
      <xdr:col>3</xdr:col>
      <xdr:colOff>642836</xdr:colOff>
      <xdr:row>9</xdr:row>
      <xdr:rowOff>1590674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D4C6229-615C-418A-B557-1BB5E46F0A43}"/>
            </a:ext>
            <a:ext uri="{147F2762-F138-4A5C-976F-8EAC2B608ADB}">
              <a16:predDERef xmlns:a16="http://schemas.microsoft.com/office/drawing/2014/main" pred="{87BD06FB-65C6-47F9-B6F9-C5BA482C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47725" y="10639424"/>
          <a:ext cx="2681186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8</xdr:row>
      <xdr:rowOff>57149</xdr:rowOff>
    </xdr:from>
    <xdr:to>
      <xdr:col>2</xdr:col>
      <xdr:colOff>1495425</xdr:colOff>
      <xdr:row>8</xdr:row>
      <xdr:rowOff>1435158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2211E699-451B-4D27-B829-A4FAB58DCB4B}"/>
            </a:ext>
            <a:ext uri="{147F2762-F138-4A5C-976F-8EAC2B608ADB}">
              <a16:predDERef xmlns:a16="http://schemas.microsoft.com/office/drawing/2014/main" pred="{6D4C6229-615C-418A-B557-1BB5E46F0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5900" y="9210674"/>
          <a:ext cx="1228725" cy="137800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7</xdr:row>
      <xdr:rowOff>323849</xdr:rowOff>
    </xdr:from>
    <xdr:to>
      <xdr:col>2</xdr:col>
      <xdr:colOff>1514475</xdr:colOff>
      <xdr:row>7</xdr:row>
      <xdr:rowOff>1567440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1D57453-4C18-4C64-B875-6574C4E35D35}"/>
            </a:ext>
            <a:ext uri="{147F2762-F138-4A5C-976F-8EAC2B608ADB}">
              <a16:predDERef xmlns:a16="http://schemas.microsoft.com/office/drawing/2014/main" pred="{2211E699-451B-4D27-B829-A4FAB58D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24000" y="7800974"/>
          <a:ext cx="1209675" cy="124359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</xdr:row>
      <xdr:rowOff>361950</xdr:rowOff>
    </xdr:from>
    <xdr:to>
      <xdr:col>2</xdr:col>
      <xdr:colOff>1371600</xdr:colOff>
      <xdr:row>6</xdr:row>
      <xdr:rowOff>1447800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EBAA0B3-F19F-4C83-AF8E-D5977B39BC70}"/>
            </a:ext>
            <a:ext uri="{147F2762-F138-4A5C-976F-8EAC2B608ADB}">
              <a16:predDERef xmlns:a16="http://schemas.microsoft.com/office/drawing/2014/main" pred="{81D57453-4C18-4C64-B875-6574C4E3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5934075"/>
          <a:ext cx="126682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5</xdr:row>
      <xdr:rowOff>247649</xdr:rowOff>
    </xdr:from>
    <xdr:to>
      <xdr:col>2</xdr:col>
      <xdr:colOff>1390650</xdr:colOff>
      <xdr:row>5</xdr:row>
      <xdr:rowOff>1350056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A4CEE96-62D6-4BBF-9D07-FC509346680F}"/>
            </a:ext>
            <a:ext uri="{147F2762-F138-4A5C-976F-8EAC2B608ADB}">
              <a16:predDERef xmlns:a16="http://schemas.microsoft.com/office/drawing/2014/main" pred="{AEBAA0B3-F19F-4C83-AF8E-D5977B39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4219574"/>
          <a:ext cx="1228725" cy="1102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142875</xdr:rowOff>
    </xdr:from>
    <xdr:to>
      <xdr:col>2</xdr:col>
      <xdr:colOff>1457325</xdr:colOff>
      <xdr:row>4</xdr:row>
      <xdr:rowOff>1114458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D1DF9B65-2460-47B7-9CCF-6FA0CF46BA47}"/>
            </a:ext>
            <a:ext uri="{147F2762-F138-4A5C-976F-8EAC2B608ADB}">
              <a16:predDERef xmlns:a16="http://schemas.microsoft.com/office/drawing/2014/main" pred="{CA4CEE96-62D6-4BBF-9D07-FC509346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876550"/>
          <a:ext cx="1323975" cy="971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3</xdr:row>
      <xdr:rowOff>295275</xdr:rowOff>
    </xdr:from>
    <xdr:to>
      <xdr:col>2</xdr:col>
      <xdr:colOff>1371600</xdr:colOff>
      <xdr:row>3</xdr:row>
      <xdr:rowOff>866775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0A2BDE6-AE58-4848-83D9-6D9243EB4EB9}"/>
            </a:ext>
            <a:ext uri="{147F2762-F138-4A5C-976F-8EAC2B608ADB}">
              <a16:predDERef xmlns:a16="http://schemas.microsoft.com/office/drawing/2014/main" pred="{D1DF9B65-2460-47B7-9CCF-6FA0CF46B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95425" y="1990725"/>
          <a:ext cx="109537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</xdr:row>
      <xdr:rowOff>438150</xdr:rowOff>
    </xdr:from>
    <xdr:to>
      <xdr:col>2</xdr:col>
      <xdr:colOff>1400175</xdr:colOff>
      <xdr:row>2</xdr:row>
      <xdr:rowOff>1009650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33ED102B-1933-48A9-83B0-5AC1FB104B6A}"/>
            </a:ext>
            <a:ext uri="{147F2762-F138-4A5C-976F-8EAC2B608ADB}">
              <a16:predDERef xmlns:a16="http://schemas.microsoft.com/office/drawing/2014/main" pred="{E0A2BDE6-AE58-4848-83D9-6D9243E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24000" y="819150"/>
          <a:ext cx="1095375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7</xdr:row>
      <xdr:rowOff>361950</xdr:rowOff>
    </xdr:from>
    <xdr:to>
      <xdr:col>2</xdr:col>
      <xdr:colOff>1219200</xdr:colOff>
      <xdr:row>7</xdr:row>
      <xdr:rowOff>1104900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7D996D-1F0E-4A35-A8E8-AE322BE11482}"/>
            </a:ext>
            <a:ext uri="{147F2762-F138-4A5C-976F-8EAC2B608ADB}">
              <a16:predDERef xmlns:a16="http://schemas.microsoft.com/office/drawing/2014/main" pred="{B687C268-E44B-4038-8279-173B5C8FDD1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81125" y="6800850"/>
          <a:ext cx="1057275" cy="74295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1162050</xdr:colOff>
      <xdr:row>4</xdr:row>
      <xdr:rowOff>1162050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F471CF0-B009-4D7A-AAD3-68C51B642BAD}"/>
            </a:ext>
            <a:ext uri="{147F2762-F138-4A5C-976F-8EAC2B608ADB}">
              <a16:predDERef xmlns:a16="http://schemas.microsoft.com/office/drawing/2014/main" pred="{FA7D996D-1F0E-4A35-A8E8-AE322BE1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05150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1076325</xdr:colOff>
      <xdr:row>1</xdr:row>
      <xdr:rowOff>1085850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A53F142-960F-4AB0-A563-11D4D56985B0}"/>
            </a:ext>
            <a:ext uri="{147F2762-F138-4A5C-976F-8EAC2B608ADB}">
              <a16:predDERef xmlns:a16="http://schemas.microsoft.com/office/drawing/2014/main" pred="{7F471CF0-B009-4D7A-AAD3-68C51B64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"/>
          <a:ext cx="107632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257176</xdr:colOff>
      <xdr:row>2</xdr:row>
      <xdr:rowOff>47625</xdr:rowOff>
    </xdr:from>
    <xdr:to>
      <xdr:col>2</xdr:col>
      <xdr:colOff>1190626</xdr:colOff>
      <xdr:row>3</xdr:row>
      <xdr:rowOff>57150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98ADA59-4A25-4A01-A93D-673F77C6088A}"/>
            </a:ext>
            <a:ext uri="{147F2762-F138-4A5C-976F-8EAC2B608ADB}">
              <a16:predDERef xmlns:a16="http://schemas.microsoft.com/office/drawing/2014/main" pred="{2A53F142-960F-4AB0-A563-11D4D569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524000"/>
          <a:ext cx="93345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3</xdr:row>
      <xdr:rowOff>76200</xdr:rowOff>
    </xdr:from>
    <xdr:to>
      <xdr:col>2</xdr:col>
      <xdr:colOff>1200150</xdr:colOff>
      <xdr:row>3</xdr:row>
      <xdr:rowOff>1209675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C4F38D3-D6A1-45A0-B94C-0314E6A7DFA7}"/>
            </a:ext>
            <a:ext uri="{147F2762-F138-4A5C-976F-8EAC2B608ADB}">
              <a16:predDERef xmlns:a16="http://schemas.microsoft.com/office/drawing/2014/main" pred="{C98ADA59-4A25-4A01-A93D-673F77C6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2762250"/>
          <a:ext cx="10382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3</xdr:row>
      <xdr:rowOff>457199</xdr:rowOff>
    </xdr:from>
    <xdr:to>
      <xdr:col>2</xdr:col>
      <xdr:colOff>2143125</xdr:colOff>
      <xdr:row>3</xdr:row>
      <xdr:rowOff>1476374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D280AD-790B-475C-B09B-817E408E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3524249"/>
          <a:ext cx="16668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4</xdr:row>
      <xdr:rowOff>333375</xdr:rowOff>
    </xdr:from>
    <xdr:to>
      <xdr:col>2</xdr:col>
      <xdr:colOff>1619250</xdr:colOff>
      <xdr:row>4</xdr:row>
      <xdr:rowOff>1333500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2E88C90-1367-C9D7-F3C8-0A4B5117B77F}"/>
            </a:ext>
            <a:ext uri="{147F2762-F138-4A5C-976F-8EAC2B608ADB}">
              <a16:predDERef xmlns:a16="http://schemas.microsoft.com/office/drawing/2014/main" pred="{5AD280AD-790B-475C-B09B-817E408E6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8325" y="499110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5</xdr:row>
      <xdr:rowOff>133350</xdr:rowOff>
    </xdr:from>
    <xdr:to>
      <xdr:col>2</xdr:col>
      <xdr:colOff>1866900</xdr:colOff>
      <xdr:row>5</xdr:row>
      <xdr:rowOff>1238250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B32738-FC33-43F4-B18D-0B438E7B8AE4}"/>
            </a:ext>
            <a:ext uri="{147F2762-F138-4A5C-976F-8EAC2B608ADB}">
              <a16:predDERef xmlns:a16="http://schemas.microsoft.com/office/drawing/2014/main" pred="{D2E88C90-1367-C9D7-F3C8-0A4B5117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1650" y="6772275"/>
          <a:ext cx="131445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6</xdr:row>
      <xdr:rowOff>161925</xdr:rowOff>
    </xdr:from>
    <xdr:to>
      <xdr:col>2</xdr:col>
      <xdr:colOff>1914525</xdr:colOff>
      <xdr:row>6</xdr:row>
      <xdr:rowOff>1543050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10D9FBB-4D27-4B98-A432-F5927035D4D5}"/>
            </a:ext>
            <a:ext uri="{147F2762-F138-4A5C-976F-8EAC2B608ADB}">
              <a16:predDERef xmlns:a16="http://schemas.microsoft.com/office/drawing/2014/main" pred="{B9B32738-FC33-43F4-B18D-0B438E7B8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52600" y="8124825"/>
          <a:ext cx="1381125" cy="138112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7</xdr:row>
      <xdr:rowOff>66675</xdr:rowOff>
    </xdr:from>
    <xdr:to>
      <xdr:col>2</xdr:col>
      <xdr:colOff>1866900</xdr:colOff>
      <xdr:row>7</xdr:row>
      <xdr:rowOff>1343025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AFBF40F-D589-4A48-BF44-228D154B3EBB}"/>
            </a:ext>
            <a:ext uri="{147F2762-F138-4A5C-976F-8EAC2B608ADB}">
              <a16:predDERef xmlns:a16="http://schemas.microsoft.com/office/drawing/2014/main" pred="{C10D9FBB-4D27-4B98-A432-F5927035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9734550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8</xdr:row>
      <xdr:rowOff>381000</xdr:rowOff>
    </xdr:from>
    <xdr:to>
      <xdr:col>2</xdr:col>
      <xdr:colOff>1781175</xdr:colOff>
      <xdr:row>8</xdr:row>
      <xdr:rowOff>1543050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8CD3057-C7E8-4958-93A9-64FBDDDCD51D}"/>
            </a:ext>
            <a:ext uri="{147F2762-F138-4A5C-976F-8EAC2B608ADB}">
              <a16:predDERef xmlns:a16="http://schemas.microsoft.com/office/drawing/2014/main" pred="{7AFBF40F-D589-4A48-BF44-228D154B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11744325"/>
          <a:ext cx="11620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1514475</xdr:colOff>
      <xdr:row>9</xdr:row>
      <xdr:rowOff>1047751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E2F1DA5-04E8-48D0-9B6B-1B576B105A44}"/>
            </a:ext>
            <a:ext uri="{147F2762-F138-4A5C-976F-8EAC2B608ADB}">
              <a16:predDERef xmlns:a16="http://schemas.microsoft.com/office/drawing/2014/main" pred="{88CD3057-C7E8-4958-93A9-64FBDDDC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487275"/>
          <a:ext cx="1514475" cy="104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10</xdr:row>
      <xdr:rowOff>66675</xdr:rowOff>
    </xdr:from>
    <xdr:to>
      <xdr:col>2</xdr:col>
      <xdr:colOff>1638300</xdr:colOff>
      <xdr:row>10</xdr:row>
      <xdr:rowOff>1362075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8A829D2A-7582-4097-BF70-B8F8E0834D36}"/>
            </a:ext>
            <a:ext uri="{147F2762-F138-4A5C-976F-8EAC2B608ADB}">
              <a16:predDERef xmlns:a16="http://schemas.microsoft.com/office/drawing/2014/main" pred="{1E2F1DA5-04E8-48D0-9B6B-1B576B10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62100" y="15354300"/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11</xdr:row>
      <xdr:rowOff>133349</xdr:rowOff>
    </xdr:from>
    <xdr:to>
      <xdr:col>2</xdr:col>
      <xdr:colOff>2066925</xdr:colOff>
      <xdr:row>11</xdr:row>
      <xdr:rowOff>1666874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49FFA2B-2D9D-468A-8276-FF1CB8F5079D}"/>
            </a:ext>
            <a:ext uri="{147F2762-F138-4A5C-976F-8EAC2B608ADB}">
              <a16:predDERef xmlns:a16="http://schemas.microsoft.com/office/drawing/2014/main" pred="{8A829D2A-7582-4097-BF70-B8F8E083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6925924"/>
          <a:ext cx="166687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13</xdr:row>
      <xdr:rowOff>323850</xdr:rowOff>
    </xdr:from>
    <xdr:to>
      <xdr:col>2</xdr:col>
      <xdr:colOff>1743075</xdr:colOff>
      <xdr:row>13</xdr:row>
      <xdr:rowOff>1562100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63C87FF-EDFA-4E30-A901-32B1C9F847D4}"/>
            </a:ext>
            <a:ext uri="{147F2762-F138-4A5C-976F-8EAC2B608ADB}">
              <a16:predDERef xmlns:a16="http://schemas.microsoft.com/office/drawing/2014/main" pred="{649FFA2B-2D9D-468A-8276-FF1CB8F5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24025" y="14792325"/>
          <a:ext cx="1238250" cy="1238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2</xdr:col>
      <xdr:colOff>447675</xdr:colOff>
      <xdr:row>46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50908F-C629-BB40-389C-7A48E15BA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420225"/>
          <a:ext cx="3228975" cy="3238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0</xdr:row>
      <xdr:rowOff>476250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EC22F86-887C-4C06-B215-1BE72EC01478}"/>
            </a:ext>
            <a:ext uri="{147F2762-F138-4A5C-976F-8EAC2B608ADB}">
              <a16:predDERef xmlns:a16="http://schemas.microsoft.com/office/drawing/2014/main" pred="{1D07ACDF-FDBC-4AD6-9172-CF53C0B1326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33450" cy="104775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390525</xdr:colOff>
      <xdr:row>1</xdr:row>
      <xdr:rowOff>28575</xdr:rowOff>
    </xdr:from>
    <xdr:to>
      <xdr:col>3</xdr:col>
      <xdr:colOff>1724025</xdr:colOff>
      <xdr:row>1</xdr:row>
      <xdr:rowOff>981075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053C969-2153-450F-ADAC-C5D09ADF64FA}"/>
            </a:ext>
            <a:ext uri="{147F2762-F138-4A5C-976F-8EAC2B608ADB}">
              <a16:predDERef xmlns:a16="http://schemas.microsoft.com/office/drawing/2014/main" pred="{AEC22F86-887C-4C06-B215-1BE72EC0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0" y="504825"/>
          <a:ext cx="1333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2</xdr:row>
      <xdr:rowOff>180976</xdr:rowOff>
    </xdr:from>
    <xdr:to>
      <xdr:col>3</xdr:col>
      <xdr:colOff>2057400</xdr:colOff>
      <xdr:row>2</xdr:row>
      <xdr:rowOff>981076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4A04FEE-7D2A-40EA-A243-D976227BB3C6}"/>
            </a:ext>
            <a:ext uri="{147F2762-F138-4A5C-976F-8EAC2B608ADB}">
              <a16:predDERef xmlns:a16="http://schemas.microsoft.com/office/drawing/2014/main" pred="{5053C969-2153-450F-ADAC-C5D09ADF64FA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495550" y="1895476"/>
          <a:ext cx="1762125" cy="800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3</xdr:row>
      <xdr:rowOff>209550</xdr:rowOff>
    </xdr:from>
    <xdr:to>
      <xdr:col>3</xdr:col>
      <xdr:colOff>1895475</xdr:colOff>
      <xdr:row>3</xdr:row>
      <xdr:rowOff>1781175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0486E31-0E71-4845-BD7F-438975DAC240}"/>
            </a:ext>
            <a:ext uri="{147F2762-F138-4A5C-976F-8EAC2B608ADB}">
              <a16:predDERef xmlns:a16="http://schemas.microsoft.com/office/drawing/2014/main" pred="{14A04FEE-7D2A-40EA-A243-D976227BB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5550" y="2590800"/>
          <a:ext cx="1600200" cy="157162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4</xdr:row>
      <xdr:rowOff>200025</xdr:rowOff>
    </xdr:from>
    <xdr:to>
      <xdr:col>3</xdr:col>
      <xdr:colOff>2219325</xdr:colOff>
      <xdr:row>4</xdr:row>
      <xdr:rowOff>2295525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B712E85-9CA8-48BD-9AD1-00035B6F5BCC}"/>
            </a:ext>
            <a:ext uri="{147F2762-F138-4A5C-976F-8EAC2B608ADB}">
              <a16:predDERef xmlns:a16="http://schemas.microsoft.com/office/drawing/2014/main" pred="{E0486E31-0E71-4845-BD7F-438975DAC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24100" y="4629150"/>
          <a:ext cx="2095500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6</xdr:row>
      <xdr:rowOff>257175</xdr:rowOff>
    </xdr:from>
    <xdr:to>
      <xdr:col>3</xdr:col>
      <xdr:colOff>2056240</xdr:colOff>
      <xdr:row>6</xdr:row>
      <xdr:rowOff>1158585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195FB35-6070-4205-98F6-C90BB9D097C9}"/>
            </a:ext>
            <a:ext uri="{147F2762-F138-4A5C-976F-8EAC2B608ADB}">
              <a16:predDERef xmlns:a16="http://schemas.microsoft.com/office/drawing/2014/main" pred="{8B712E85-9CA8-48BD-9AD1-00035B6F5BCC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381250" y="9820275"/>
          <a:ext cx="1875265" cy="90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228600</xdr:colOff>
      <xdr:row>7</xdr:row>
      <xdr:rowOff>266700</xdr:rowOff>
    </xdr:from>
    <xdr:to>
      <xdr:col>3</xdr:col>
      <xdr:colOff>2103865</xdr:colOff>
      <xdr:row>7</xdr:row>
      <xdr:rowOff>1168110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1043DEA-6D94-4D33-ACAB-051C42863A70}"/>
            </a:ext>
            <a:ext uri="{147F2762-F138-4A5C-976F-8EAC2B608ADB}">
              <a16:predDERef xmlns:a16="http://schemas.microsoft.com/office/drawing/2014/main" pred="{2195FB35-6070-4205-98F6-C90BB9D097C9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2428875" y="11610975"/>
          <a:ext cx="1875265" cy="901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247650</xdr:colOff>
      <xdr:row>8</xdr:row>
      <xdr:rowOff>304800</xdr:rowOff>
    </xdr:from>
    <xdr:to>
      <xdr:col>3</xdr:col>
      <xdr:colOff>2114550</xdr:colOff>
      <xdr:row>8</xdr:row>
      <xdr:rowOff>1447800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3F5D390-C0F2-4277-AC38-457DEE3233DE}"/>
            </a:ext>
            <a:ext uri="{147F2762-F138-4A5C-976F-8EAC2B608ADB}">
              <a16:predDERef xmlns:a16="http://schemas.microsoft.com/office/drawing/2014/main" pred="{D1043DEA-6D94-4D33-ACAB-051C42863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47925" y="13439775"/>
          <a:ext cx="186690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9</xdr:row>
      <xdr:rowOff>209550</xdr:rowOff>
    </xdr:from>
    <xdr:to>
      <xdr:col>3</xdr:col>
      <xdr:colOff>2143125</xdr:colOff>
      <xdr:row>9</xdr:row>
      <xdr:rowOff>1543050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A0F8804-CE07-4AE4-BE83-BC40CC1856F2}"/>
            </a:ext>
            <a:ext uri="{147F2762-F138-4A5C-976F-8EAC2B608ADB}">
              <a16:predDERef xmlns:a16="http://schemas.microsoft.com/office/drawing/2014/main" pred="{63F5D390-C0F2-4277-AC38-457DEE323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86025" y="15059025"/>
          <a:ext cx="185737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10</xdr:row>
      <xdr:rowOff>190500</xdr:rowOff>
    </xdr:from>
    <xdr:to>
      <xdr:col>3</xdr:col>
      <xdr:colOff>2238375</xdr:colOff>
      <xdr:row>10</xdr:row>
      <xdr:rowOff>1524000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88B6980-610D-4FC4-8104-B32100B05325}"/>
            </a:ext>
            <a:ext uri="{147F2762-F138-4A5C-976F-8EAC2B608ADB}">
              <a16:predDERef xmlns:a16="http://schemas.microsoft.com/office/drawing/2014/main" pred="{6A0F8804-CE07-4AE4-BE83-BC40CC185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76475" y="16849725"/>
          <a:ext cx="216217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11</xdr:row>
      <xdr:rowOff>268918</xdr:rowOff>
    </xdr:from>
    <xdr:to>
      <xdr:col>3</xdr:col>
      <xdr:colOff>1924050</xdr:colOff>
      <xdr:row>11</xdr:row>
      <xdr:rowOff>2209800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BB8C77F-6482-40E8-AA28-ECE92D309F91}"/>
            </a:ext>
            <a:ext uri="{147F2762-F138-4A5C-976F-8EAC2B608ADB}">
              <a16:predDERef xmlns:a16="http://schemas.microsoft.com/office/drawing/2014/main" pred="{788B6980-610D-4FC4-8104-B32100B05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57450" y="18747418"/>
          <a:ext cx="1666875" cy="1940882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12</xdr:row>
      <xdr:rowOff>723900</xdr:rowOff>
    </xdr:from>
    <xdr:to>
      <xdr:col>3</xdr:col>
      <xdr:colOff>1666875</xdr:colOff>
      <xdr:row>12</xdr:row>
      <xdr:rowOff>1676400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42A2864-E4FE-4E13-BE5A-BBE147A0F50F}"/>
            </a:ext>
            <a:ext uri="{147F2762-F138-4A5C-976F-8EAC2B608ADB}">
              <a16:predDERef xmlns:a16="http://schemas.microsoft.com/office/drawing/2014/main" pred="{CBB8C77F-6482-40E8-AA28-ECE92D309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19350" y="21707475"/>
          <a:ext cx="14478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13</xdr:row>
      <xdr:rowOff>333375</xdr:rowOff>
    </xdr:from>
    <xdr:to>
      <xdr:col>3</xdr:col>
      <xdr:colOff>2085975</xdr:colOff>
      <xdr:row>13</xdr:row>
      <xdr:rowOff>1476375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4846EEF8-D44C-454C-81A4-BB656AFFB4AE}"/>
            </a:ext>
            <a:ext uri="{147F2762-F138-4A5C-976F-8EAC2B608ADB}">
              <a16:predDERef xmlns:a16="http://schemas.microsoft.com/office/drawing/2014/main" pred="{B42A2864-E4FE-4E13-BE5A-BBE147A0F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47925" y="23945850"/>
          <a:ext cx="1838325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14</xdr:row>
      <xdr:rowOff>285750</xdr:rowOff>
    </xdr:from>
    <xdr:to>
      <xdr:col>3</xdr:col>
      <xdr:colOff>2162175</xdr:colOff>
      <xdr:row>14</xdr:row>
      <xdr:rowOff>1619250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D7C7F91-5C5D-4BA5-AA1A-883977F7107D}"/>
            </a:ext>
            <a:ext uri="{147F2762-F138-4A5C-976F-8EAC2B608ADB}">
              <a16:predDERef xmlns:a16="http://schemas.microsoft.com/office/drawing/2014/main" pred="{4846EEF8-D44C-454C-81A4-BB656AFFB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14600" y="25669875"/>
          <a:ext cx="1847850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2028825</xdr:colOff>
      <xdr:row>15</xdr:row>
      <xdr:rowOff>1333500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5C8EC3F2-7502-48EA-8443-9CA569B27E30}"/>
            </a:ext>
            <a:ext uri="{147F2762-F138-4A5C-976F-8EAC2B608ADB}">
              <a16:predDERef xmlns:a16="http://schemas.microsoft.com/office/drawing/2014/main" pred="{2D7C7F91-5C5D-4BA5-AA1A-883977F71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00275" y="29841825"/>
          <a:ext cx="2028825" cy="2028825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16</xdr:row>
      <xdr:rowOff>504825</xdr:rowOff>
    </xdr:from>
    <xdr:to>
      <xdr:col>3</xdr:col>
      <xdr:colOff>1873575</xdr:colOff>
      <xdr:row>16</xdr:row>
      <xdr:rowOff>1536915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BE7F990-58FB-47D0-81AE-2D9F6990D7B3}"/>
            </a:ext>
            <a:ext uri="{147F2762-F138-4A5C-976F-8EAC2B608ADB}">
              <a16:predDERef xmlns:a16="http://schemas.microsoft.com/office/drawing/2014/main" pred="{5C8EC3F2-7502-48EA-8443-9CA569B27E3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2457450" y="29698950"/>
          <a:ext cx="1616400" cy="103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209550</xdr:colOff>
      <xdr:row>18</xdr:row>
      <xdr:rowOff>495300</xdr:rowOff>
    </xdr:from>
    <xdr:to>
      <xdr:col>3</xdr:col>
      <xdr:colOff>2066925</xdr:colOff>
      <xdr:row>18</xdr:row>
      <xdr:rowOff>1457325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BFD9A96-6E69-4679-A982-9C9DD295AC5E}"/>
            </a:ext>
            <a:ext uri="{147F2762-F138-4A5C-976F-8EAC2B608ADB}">
              <a16:predDERef xmlns:a16="http://schemas.microsoft.com/office/drawing/2014/main" pred="{35185544-FFD5-4DB7-8541-0971952D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09825" y="33670875"/>
          <a:ext cx="1857375" cy="9620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2181225</xdr:colOff>
      <xdr:row>19</xdr:row>
      <xdr:rowOff>1285875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2EF1110C-34CC-4E65-9696-38E426D4FFFD}"/>
            </a:ext>
            <a:ext uri="{147F2762-F138-4A5C-976F-8EAC2B608ADB}">
              <a16:predDERef xmlns:a16="http://schemas.microsoft.com/office/drawing/2014/main" pred="{EBFD9A96-6E69-4679-A982-9C9DD295A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00275" y="38033325"/>
          <a:ext cx="2181225" cy="12668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2152650</xdr:colOff>
      <xdr:row>21</xdr:row>
      <xdr:rowOff>295275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4D0D6106-B453-406E-A700-4BD3D15ABF41}"/>
            </a:ext>
            <a:ext uri="{147F2762-F138-4A5C-976F-8EAC2B608ADB}">
              <a16:predDERef xmlns:a16="http://schemas.microsoft.com/office/drawing/2014/main" pred="{2EF1110C-34CC-4E65-9696-38E426D4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200275" y="39709725"/>
          <a:ext cx="2152650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1905000</xdr:colOff>
      <xdr:row>22</xdr:row>
      <xdr:rowOff>304800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7BBF24D2-1E01-4350-8C0C-1FE8DE6BE686}"/>
            </a:ext>
            <a:ext uri="{147F2762-F138-4A5C-976F-8EAC2B608ADB}">
              <a16:predDERef xmlns:a16="http://schemas.microsoft.com/office/drawing/2014/main" pred="{4D0D6106-B453-406E-A700-4BD3D15AB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00275" y="41567100"/>
          <a:ext cx="19050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1905000</xdr:colOff>
      <xdr:row>23</xdr:row>
      <xdr:rowOff>304800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3DC365A5-2A3E-4E18-B559-291193BB765D}"/>
            </a:ext>
            <a:ext uri="{147F2762-F138-4A5C-976F-8EAC2B608ADB}">
              <a16:predDERef xmlns:a16="http://schemas.microsoft.com/office/drawing/2014/main" pred="{7BBF24D2-1E01-4350-8C0C-1FE8DE6BE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00275" y="43614975"/>
          <a:ext cx="19050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23</xdr:row>
      <xdr:rowOff>152400</xdr:rowOff>
    </xdr:from>
    <xdr:to>
      <xdr:col>3</xdr:col>
      <xdr:colOff>2004165</xdr:colOff>
      <xdr:row>23</xdr:row>
      <xdr:rowOff>1256850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2C8C48E-6A71-4AD4-A7EF-DD5D1672E657}"/>
            </a:ext>
            <a:ext uri="{147F2762-F138-4A5C-976F-8EAC2B608ADB}">
              <a16:predDERef xmlns:a16="http://schemas.microsoft.com/office/drawing/2014/main" pred="{3DC365A5-2A3E-4E18-B559-291193BB765D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2743200" y="40071675"/>
          <a:ext cx="1461240" cy="110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24</xdr:row>
      <xdr:rowOff>142875</xdr:rowOff>
    </xdr:from>
    <xdr:to>
      <xdr:col>3</xdr:col>
      <xdr:colOff>1831395</xdr:colOff>
      <xdr:row>24</xdr:row>
      <xdr:rowOff>1505145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9A91AA9E-1B26-4DFD-A74C-AEA60D7F341D}"/>
            </a:ext>
            <a:ext uri="{147F2762-F138-4A5C-976F-8EAC2B608ADB}">
              <a16:predDERef xmlns:a16="http://schemas.microsoft.com/office/drawing/2014/main" pred="{E2C8C48E-6A71-4AD4-A7EF-DD5D1672E657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2495550" y="41519475"/>
          <a:ext cx="1536120" cy="1362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1914525</xdr:colOff>
      <xdr:row>25</xdr:row>
      <xdr:rowOff>1038225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3747CFB1-49C7-46F7-B3CA-78BEDA256C1A}"/>
            </a:ext>
            <a:ext uri="{147F2762-F138-4A5C-976F-8EAC2B608ADB}">
              <a16:predDERef xmlns:a16="http://schemas.microsoft.com/office/drawing/2014/main" pred="{9A91AA9E-1B26-4DFD-A74C-AEA60D7F3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00275" y="48634650"/>
          <a:ext cx="1914525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26</xdr:row>
      <xdr:rowOff>371475</xdr:rowOff>
    </xdr:from>
    <xdr:to>
      <xdr:col>3</xdr:col>
      <xdr:colOff>1647825</xdr:colOff>
      <xdr:row>26</xdr:row>
      <xdr:rowOff>990600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42F5E549-2DA2-4BFD-81C4-F28340F8BE32}"/>
            </a:ext>
            <a:ext uri="{147F2762-F138-4A5C-976F-8EAC2B608ADB}">
              <a16:predDERef xmlns:a16="http://schemas.microsoft.com/office/drawing/2014/main" pred="{3747CFB1-49C7-46F7-B3CA-78BEDA256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733675" y="45358050"/>
          <a:ext cx="1114425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27</xdr:row>
      <xdr:rowOff>304800</xdr:rowOff>
    </xdr:from>
    <xdr:to>
      <xdr:col>3</xdr:col>
      <xdr:colOff>1510620</xdr:colOff>
      <xdr:row>27</xdr:row>
      <xdr:rowOff>1095360</xdr:rowOff>
    </xdr:to>
    <xdr:pic>
      <xdr:nvPicPr>
        <xdr:cNvPr id="28" name="Obraz 27" descr="微信图片_20240403161700">
          <a:extLst>
            <a:ext uri="{FF2B5EF4-FFF2-40B4-BE49-F238E27FC236}">
              <a16:creationId xmlns:a16="http://schemas.microsoft.com/office/drawing/2014/main" id="{4837DD1A-3F5D-439F-A59B-EE0CA583F0DD}"/>
            </a:ext>
            <a:ext uri="{147F2762-F138-4A5C-976F-8EAC2B608ADB}">
              <a16:predDERef xmlns:a16="http://schemas.microsoft.com/office/drawing/2014/main" pred="{42F5E549-2DA2-4BFD-81C4-F28340F8BE32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2847975" y="46891575"/>
          <a:ext cx="862920" cy="79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161925</xdr:colOff>
      <xdr:row>28</xdr:row>
      <xdr:rowOff>904875</xdr:rowOff>
    </xdr:from>
    <xdr:to>
      <xdr:col>3</xdr:col>
      <xdr:colOff>1209675</xdr:colOff>
      <xdr:row>28</xdr:row>
      <xdr:rowOff>1466850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44F907DD-88BB-4BEF-80E6-1AC51727FDED}"/>
            </a:ext>
            <a:ext uri="{147F2762-F138-4A5C-976F-8EAC2B608ADB}">
              <a16:predDERef xmlns:a16="http://schemas.microsoft.com/office/drawing/2014/main" pred="{4837DD1A-3F5D-439F-A59B-EE0CA583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629150" y="49301400"/>
          <a:ext cx="1047750" cy="56197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29</xdr:row>
      <xdr:rowOff>514350</xdr:rowOff>
    </xdr:from>
    <xdr:to>
      <xdr:col>3</xdr:col>
      <xdr:colOff>1790700</xdr:colOff>
      <xdr:row>29</xdr:row>
      <xdr:rowOff>1476375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2B072647-A053-4B01-AE7D-6F0B1BFF6809}"/>
            </a:ext>
            <a:ext uri="{147F2762-F138-4A5C-976F-8EAC2B608ADB}">
              <a16:predDERef xmlns:a16="http://schemas.microsoft.com/office/drawing/2014/main" pred="{44F907DD-88BB-4BEF-80E6-1AC51727F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14875" y="50958750"/>
          <a:ext cx="1543050" cy="962025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30</xdr:row>
      <xdr:rowOff>257175</xdr:rowOff>
    </xdr:from>
    <xdr:to>
      <xdr:col>3</xdr:col>
      <xdr:colOff>2085975</xdr:colOff>
      <xdr:row>30</xdr:row>
      <xdr:rowOff>1419225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76D829C3-B0B3-41F4-B131-61BEACD62484}"/>
            </a:ext>
            <a:ext uri="{147F2762-F138-4A5C-976F-8EAC2B608ADB}">
              <a16:predDERef xmlns:a16="http://schemas.microsoft.com/office/drawing/2014/main" pred="{2B072647-A053-4B01-AE7D-6F0B1BFF6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562225" y="52225575"/>
          <a:ext cx="1724025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31</xdr:row>
      <xdr:rowOff>295275</xdr:rowOff>
    </xdr:from>
    <xdr:to>
      <xdr:col>3</xdr:col>
      <xdr:colOff>2190750</xdr:colOff>
      <xdr:row>31</xdr:row>
      <xdr:rowOff>1438275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F695D7D9-EAC6-4008-BBDE-6D64DE5B5483}"/>
            </a:ext>
            <a:ext uri="{147F2762-F138-4A5C-976F-8EAC2B608ADB}">
              <a16:predDERef xmlns:a16="http://schemas.microsoft.com/office/drawing/2014/main" pred="{76D829C3-B0B3-41F4-B131-61BEACD62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33650" y="54035325"/>
          <a:ext cx="1857375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32</xdr:row>
      <xdr:rowOff>238125</xdr:rowOff>
    </xdr:from>
    <xdr:to>
      <xdr:col>3</xdr:col>
      <xdr:colOff>2228850</xdr:colOff>
      <xdr:row>32</xdr:row>
      <xdr:rowOff>1381125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1538BAB0-750C-4576-8024-001C69EB0829}"/>
            </a:ext>
            <a:ext uri="{147F2762-F138-4A5C-976F-8EAC2B608ADB}">
              <a16:predDERef xmlns:a16="http://schemas.microsoft.com/office/drawing/2014/main" pred="{F695D7D9-EAC6-4008-BBDE-6D64DE5B5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71750" y="55873650"/>
          <a:ext cx="1857375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33</xdr:row>
      <xdr:rowOff>180975</xdr:rowOff>
    </xdr:from>
    <xdr:to>
      <xdr:col>3</xdr:col>
      <xdr:colOff>2066925</xdr:colOff>
      <xdr:row>33</xdr:row>
      <xdr:rowOff>1514475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51CAA628-ED46-41B9-B729-9A92CAEB684D}"/>
            </a:ext>
            <a:ext uri="{147F2762-F138-4A5C-976F-8EAC2B608ADB}">
              <a16:predDERef xmlns:a16="http://schemas.microsoft.com/office/drawing/2014/main" pred="{1538BAB0-750C-4576-8024-001C69EB0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409825" y="57654825"/>
          <a:ext cx="185737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34</xdr:row>
      <xdr:rowOff>381000</xdr:rowOff>
    </xdr:from>
    <xdr:to>
      <xdr:col>3</xdr:col>
      <xdr:colOff>1971675</xdr:colOff>
      <xdr:row>34</xdr:row>
      <xdr:rowOff>1333500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645F3E67-2ADF-4685-A134-7924DE21EAE4}"/>
            </a:ext>
            <a:ext uri="{147F2762-F138-4A5C-976F-8EAC2B608ADB}">
              <a16:predDERef xmlns:a16="http://schemas.microsoft.com/office/drawing/2014/main" pred="{51CAA628-ED46-41B9-B729-9A92CAEB6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600325" y="59902725"/>
          <a:ext cx="1571625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35</xdr:row>
      <xdr:rowOff>342900</xdr:rowOff>
    </xdr:from>
    <xdr:to>
      <xdr:col>3</xdr:col>
      <xdr:colOff>1952625</xdr:colOff>
      <xdr:row>35</xdr:row>
      <xdr:rowOff>1295400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5FCD1FF0-6313-4AE8-997F-5D2AE8C4865D}"/>
            </a:ext>
            <a:ext uri="{147F2762-F138-4A5C-976F-8EAC2B608ADB}">
              <a16:predDERef xmlns:a16="http://schemas.microsoft.com/office/drawing/2014/main" pred="{645F3E67-2ADF-4685-A134-7924DE21E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581275" y="61722000"/>
          <a:ext cx="1571625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36</xdr:row>
      <xdr:rowOff>333375</xdr:rowOff>
    </xdr:from>
    <xdr:to>
      <xdr:col>3</xdr:col>
      <xdr:colOff>1960365</xdr:colOff>
      <xdr:row>36</xdr:row>
      <xdr:rowOff>1476570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621E1028-EAD7-4564-9CFD-07FE6DFA73BA}"/>
            </a:ext>
            <a:ext uri="{147F2762-F138-4A5C-976F-8EAC2B608ADB}">
              <a16:predDERef xmlns:a16="http://schemas.microsoft.com/office/drawing/2014/main" pred="{5FCD1FF0-6313-4AE8-997F-5D2AE8C4865D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2438400" y="63341250"/>
          <a:ext cx="1722240" cy="1143195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581025</xdr:colOff>
      <xdr:row>37</xdr:row>
      <xdr:rowOff>400050</xdr:rowOff>
    </xdr:from>
    <xdr:to>
      <xdr:col>3</xdr:col>
      <xdr:colOff>1876425</xdr:colOff>
      <xdr:row>37</xdr:row>
      <xdr:rowOff>1543050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B6180EB7-BEC9-442B-B4DB-3228E6B2CA8B}"/>
            </a:ext>
            <a:ext uri="{147F2762-F138-4A5C-976F-8EAC2B608ADB}">
              <a16:predDERef xmlns:a16="http://schemas.microsoft.com/office/drawing/2014/main" pred="{621E1028-EAD7-4564-9CFD-07FE6DFA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781300" y="65627250"/>
          <a:ext cx="1295400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38</xdr:row>
      <xdr:rowOff>561975</xdr:rowOff>
    </xdr:from>
    <xdr:to>
      <xdr:col>3</xdr:col>
      <xdr:colOff>1885950</xdr:colOff>
      <xdr:row>38</xdr:row>
      <xdr:rowOff>1514475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D4307F5D-C113-48D8-85CA-4B53513DB6B8}"/>
            </a:ext>
            <a:ext uri="{147F2762-F138-4A5C-976F-8EAC2B608ADB}">
              <a16:predDERef xmlns:a16="http://schemas.microsoft.com/office/drawing/2014/main" pred="{B6180EB7-BEC9-442B-B4DB-3228E6B2C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619375" y="67894200"/>
          <a:ext cx="14668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40</xdr:row>
      <xdr:rowOff>66675</xdr:rowOff>
    </xdr:from>
    <xdr:to>
      <xdr:col>3</xdr:col>
      <xdr:colOff>1638300</xdr:colOff>
      <xdr:row>40</xdr:row>
      <xdr:rowOff>1362075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2925C43C-DB59-40CB-B0DC-E790D3D1DEB1}"/>
            </a:ext>
            <a:ext uri="{147F2762-F138-4A5C-976F-8EAC2B608ADB}">
              <a16:predDERef xmlns:a16="http://schemas.microsoft.com/office/drawing/2014/main" pred="{1E2F1DA5-04E8-48D0-9B6B-1B576B10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562100" y="15354300"/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41</xdr:row>
      <xdr:rowOff>133349</xdr:rowOff>
    </xdr:from>
    <xdr:to>
      <xdr:col>3</xdr:col>
      <xdr:colOff>2066925</xdr:colOff>
      <xdr:row>41</xdr:row>
      <xdr:rowOff>1666874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37912C03-67F0-4E2F-BEF5-27D1371FE142}"/>
            </a:ext>
            <a:ext uri="{147F2762-F138-4A5C-976F-8EAC2B608ADB}">
              <a16:predDERef xmlns:a16="http://schemas.microsoft.com/office/drawing/2014/main" pred="{8A829D2A-7582-4097-BF70-B8F8E083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6925924"/>
          <a:ext cx="166687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13" Type="http://schemas.openxmlformats.org/officeDocument/2006/relationships/image" Target="../media/image13.jpeg"/><Relationship Id="rId18" Type="http://schemas.openxmlformats.org/officeDocument/2006/relationships/image" Target="../media/image180.jpeg"/><Relationship Id="rId3" Type="http://schemas.openxmlformats.org/officeDocument/2006/relationships/image" Target="../media/image3.jpeg"/><Relationship Id="rId7" Type="http://schemas.openxmlformats.org/officeDocument/2006/relationships/image" Target="../media/image70.jpeg"/><Relationship Id="rId12" Type="http://schemas.openxmlformats.org/officeDocument/2006/relationships/image" Target="../media/image120.jpeg"/><Relationship Id="rId17" Type="http://schemas.openxmlformats.org/officeDocument/2006/relationships/image" Target="../media/image170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2.png"/><Relationship Id="rId6" Type="http://schemas.openxmlformats.org/officeDocument/2006/relationships/image" Target="../media/image60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0.png"/><Relationship Id="rId19" Type="http://schemas.openxmlformats.org/officeDocument/2006/relationships/image" Target="../media/image19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B1ED-E02E-42DA-8805-254436966BE6}">
  <dimension ref="A1:P33"/>
  <sheetViews>
    <sheetView tabSelected="1" zoomScale="70" zoomScaleNormal="70" workbookViewId="0">
      <pane ySplit="1" topLeftCell="A5" activePane="bottomLeft" state="frozen"/>
      <selection pane="bottomLeft" activeCell="P2" sqref="P2"/>
    </sheetView>
  </sheetViews>
  <sheetFormatPr baseColWidth="10" defaultColWidth="8.83203125" defaultRowHeight="14"/>
  <cols>
    <col min="1" max="1" width="13" customWidth="1"/>
    <col min="2" max="2" width="11.5" customWidth="1"/>
    <col min="3" max="3" width="41.6640625" customWidth="1"/>
    <col min="4" max="4" width="15.6640625" customWidth="1"/>
    <col min="6" max="6" width="14.5" customWidth="1"/>
    <col min="7" max="7" width="20.33203125" customWidth="1"/>
    <col min="8" max="8" width="14.83203125" customWidth="1"/>
    <col min="9" max="9" width="13.83203125" customWidth="1"/>
    <col min="10" max="10" width="22.5" customWidth="1"/>
    <col min="11" max="11" width="23" customWidth="1"/>
    <col min="12" max="12" width="23.5" customWidth="1"/>
    <col min="13" max="13" width="21.5" customWidth="1"/>
    <col min="14" max="14" width="24.1640625" customWidth="1"/>
    <col min="15" max="15" width="30.5" customWidth="1"/>
    <col min="16" max="16" width="26.5" customWidth="1"/>
  </cols>
  <sheetData>
    <row r="1" spans="1:16" ht="119.25" customHeight="1">
      <c r="A1" s="36" t="s">
        <v>0</v>
      </c>
      <c r="B1" s="37" t="s">
        <v>1</v>
      </c>
      <c r="C1" s="38" t="s">
        <v>152</v>
      </c>
      <c r="D1" s="199"/>
      <c r="E1" s="199"/>
      <c r="F1" s="199"/>
      <c r="G1" s="38"/>
      <c r="H1" s="38" t="s">
        <v>153</v>
      </c>
      <c r="I1" s="39" t="s">
        <v>154</v>
      </c>
      <c r="J1" s="38" t="s">
        <v>155</v>
      </c>
      <c r="K1" s="40" t="s">
        <v>156</v>
      </c>
      <c r="L1" s="140" t="s">
        <v>6</v>
      </c>
      <c r="M1" s="40" t="s">
        <v>157</v>
      </c>
      <c r="N1" s="140" t="s">
        <v>158</v>
      </c>
      <c r="O1" s="40" t="s">
        <v>159</v>
      </c>
      <c r="P1" s="141" t="s">
        <v>160</v>
      </c>
    </row>
    <row r="2" spans="1:16" ht="114.75" customHeight="1">
      <c r="A2" s="41" t="s">
        <v>161</v>
      </c>
      <c r="B2" s="27" t="s">
        <v>162</v>
      </c>
      <c r="C2" s="42"/>
      <c r="D2" s="108" t="s">
        <v>163</v>
      </c>
      <c r="E2" s="109" t="s">
        <v>164</v>
      </c>
      <c r="F2" s="114" t="s">
        <v>165</v>
      </c>
      <c r="G2" s="43" t="s">
        <v>166</v>
      </c>
      <c r="H2" s="110" t="s">
        <v>167</v>
      </c>
      <c r="I2" s="111" t="s">
        <v>167</v>
      </c>
      <c r="J2" s="110" t="s">
        <v>168</v>
      </c>
      <c r="K2" s="46">
        <v>28.71</v>
      </c>
      <c r="L2" s="142">
        <f>K2*400*1.27</f>
        <v>14584.68</v>
      </c>
      <c r="M2" s="47">
        <v>78.790000000000006</v>
      </c>
      <c r="N2" s="143">
        <f>M2*400*1.27</f>
        <v>40025.320000000007</v>
      </c>
      <c r="O2" s="48">
        <v>63.07</v>
      </c>
      <c r="P2" s="145">
        <f>O2*400*1.27</f>
        <v>32039.56</v>
      </c>
    </row>
    <row r="3" spans="1:16" ht="120">
      <c r="A3" s="41" t="s">
        <v>169</v>
      </c>
      <c r="B3" s="27" t="s">
        <v>170</v>
      </c>
      <c r="C3" s="42"/>
      <c r="D3" s="112" t="s">
        <v>171</v>
      </c>
      <c r="E3" s="113" t="s">
        <v>172</v>
      </c>
      <c r="F3" s="115" t="s">
        <v>173</v>
      </c>
      <c r="G3" s="43" t="s">
        <v>166</v>
      </c>
      <c r="H3" s="110" t="s">
        <v>174</v>
      </c>
      <c r="I3" s="111" t="s">
        <v>174</v>
      </c>
      <c r="J3" s="110" t="s">
        <v>175</v>
      </c>
      <c r="K3" s="46">
        <v>34.75</v>
      </c>
      <c r="L3" s="142">
        <f t="shared" ref="L3:L26" si="0">K3*400*1.27</f>
        <v>17653</v>
      </c>
      <c r="M3" s="47">
        <v>84.83</v>
      </c>
      <c r="N3" s="143">
        <f t="shared" ref="N3:N26" si="1">M3*400*1.27</f>
        <v>43093.64</v>
      </c>
      <c r="O3" s="48">
        <v>69.12</v>
      </c>
      <c r="P3" s="145">
        <f t="shared" ref="P3:P33" si="2">O3*400*1.27</f>
        <v>35112.959999999999</v>
      </c>
    </row>
    <row r="4" spans="1:16" ht="120">
      <c r="A4" s="41" t="s">
        <v>176</v>
      </c>
      <c r="B4" s="27" t="s">
        <v>177</v>
      </c>
      <c r="C4" s="49" t="e" vm="3">
        <v>#VALUE!</v>
      </c>
      <c r="D4" s="112" t="s">
        <v>178</v>
      </c>
      <c r="E4" s="113" t="s">
        <v>179</v>
      </c>
      <c r="F4" s="115" t="s">
        <v>180</v>
      </c>
      <c r="G4" s="50" t="s">
        <v>181</v>
      </c>
      <c r="H4" s="110" t="s">
        <v>182</v>
      </c>
      <c r="I4" s="111" t="s">
        <v>182</v>
      </c>
      <c r="J4" s="110" t="s">
        <v>183</v>
      </c>
      <c r="K4" s="46">
        <v>23.38</v>
      </c>
      <c r="L4" s="142">
        <f t="shared" si="0"/>
        <v>11877.04</v>
      </c>
      <c r="M4" s="47">
        <v>73.45</v>
      </c>
      <c r="N4" s="143">
        <f t="shared" si="1"/>
        <v>37312.6</v>
      </c>
      <c r="O4" s="48">
        <v>57.75</v>
      </c>
      <c r="P4" s="145">
        <f t="shared" si="2"/>
        <v>29337</v>
      </c>
    </row>
    <row r="5" spans="1:16" ht="120">
      <c r="A5" s="41" t="s">
        <v>184</v>
      </c>
      <c r="B5" s="27" t="s">
        <v>185</v>
      </c>
      <c r="C5" s="42"/>
      <c r="D5" s="112" t="s">
        <v>186</v>
      </c>
      <c r="E5" s="113" t="s">
        <v>187</v>
      </c>
      <c r="F5" s="115" t="s">
        <v>188</v>
      </c>
      <c r="G5" s="50" t="s">
        <v>189</v>
      </c>
      <c r="H5" s="110" t="s">
        <v>190</v>
      </c>
      <c r="I5" s="111" t="s">
        <v>191</v>
      </c>
      <c r="J5" s="110" t="s">
        <v>192</v>
      </c>
      <c r="K5" s="46">
        <v>34.71</v>
      </c>
      <c r="L5" s="142">
        <f t="shared" si="0"/>
        <v>17632.68</v>
      </c>
      <c r="M5" s="47">
        <v>84.79</v>
      </c>
      <c r="N5" s="143">
        <f t="shared" si="1"/>
        <v>43073.32</v>
      </c>
      <c r="O5" s="48">
        <v>69.08</v>
      </c>
      <c r="P5" s="145">
        <f t="shared" si="2"/>
        <v>35092.639999999999</v>
      </c>
    </row>
    <row r="6" spans="1:16" ht="120">
      <c r="A6" s="41" t="s">
        <v>193</v>
      </c>
      <c r="B6" s="27" t="s">
        <v>194</v>
      </c>
      <c r="C6" s="42"/>
      <c r="D6" s="112" t="s">
        <v>195</v>
      </c>
      <c r="E6" s="113" t="s">
        <v>196</v>
      </c>
      <c r="F6" s="115" t="s">
        <v>197</v>
      </c>
      <c r="G6" s="50" t="s">
        <v>198</v>
      </c>
      <c r="H6" s="110" t="s">
        <v>199</v>
      </c>
      <c r="I6" s="111" t="s">
        <v>200</v>
      </c>
      <c r="J6" s="110" t="s">
        <v>201</v>
      </c>
      <c r="K6" s="46">
        <v>41.79</v>
      </c>
      <c r="L6" s="142">
        <f t="shared" si="0"/>
        <v>21229.32</v>
      </c>
      <c r="M6" s="47">
        <v>91.86</v>
      </c>
      <c r="N6" s="143">
        <f t="shared" si="1"/>
        <v>46664.88</v>
      </c>
      <c r="O6" s="48">
        <v>76.150000000000006</v>
      </c>
      <c r="P6" s="145">
        <f t="shared" si="2"/>
        <v>38684.200000000004</v>
      </c>
    </row>
    <row r="7" spans="1:16" ht="120">
      <c r="A7" s="41" t="s">
        <v>202</v>
      </c>
      <c r="B7" s="27" t="s">
        <v>203</v>
      </c>
      <c r="C7" s="51" t="e" vm="4">
        <v>#VALUE!</v>
      </c>
      <c r="D7" s="116" t="s">
        <v>204</v>
      </c>
      <c r="E7" s="116" t="s">
        <v>172</v>
      </c>
      <c r="F7" s="115" t="s">
        <v>205</v>
      </c>
      <c r="G7" s="43" t="s">
        <v>166</v>
      </c>
      <c r="H7" s="110" t="s">
        <v>206</v>
      </c>
      <c r="I7" s="111" t="s">
        <v>206</v>
      </c>
      <c r="J7" s="110" t="s">
        <v>207</v>
      </c>
      <c r="K7" s="46">
        <v>79.790000000000006</v>
      </c>
      <c r="L7" s="142">
        <f t="shared" si="0"/>
        <v>40533.320000000007</v>
      </c>
      <c r="M7" s="47">
        <v>129.88</v>
      </c>
      <c r="N7" s="143">
        <f t="shared" si="1"/>
        <v>65979.040000000008</v>
      </c>
      <c r="O7" s="48">
        <v>114.17</v>
      </c>
      <c r="P7" s="145">
        <f t="shared" si="2"/>
        <v>57998.36</v>
      </c>
    </row>
    <row r="8" spans="1:16" ht="171.75" customHeight="1">
      <c r="A8" s="41" t="s">
        <v>208</v>
      </c>
      <c r="B8" s="27" t="s">
        <v>209</v>
      </c>
      <c r="C8" s="52"/>
      <c r="D8" s="112" t="s">
        <v>210</v>
      </c>
      <c r="E8" s="113" t="s">
        <v>211</v>
      </c>
      <c r="F8" s="117" t="s">
        <v>212</v>
      </c>
      <c r="G8" s="50" t="s">
        <v>213</v>
      </c>
      <c r="H8" s="110" t="s">
        <v>214</v>
      </c>
      <c r="I8" s="111" t="s">
        <v>215</v>
      </c>
      <c r="J8" s="110" t="s">
        <v>216</v>
      </c>
      <c r="K8" s="46">
        <v>41.55</v>
      </c>
      <c r="L8" s="142">
        <f t="shared" si="0"/>
        <v>21107.4</v>
      </c>
      <c r="M8" s="47">
        <v>91.63</v>
      </c>
      <c r="N8" s="143">
        <f t="shared" si="1"/>
        <v>46548.04</v>
      </c>
      <c r="O8" s="48">
        <v>75.92</v>
      </c>
      <c r="P8" s="145">
        <f t="shared" si="2"/>
        <v>38567.360000000001</v>
      </c>
    </row>
    <row r="9" spans="1:16" ht="171" customHeight="1">
      <c r="A9" s="41" t="s">
        <v>217</v>
      </c>
      <c r="B9" s="27" t="s">
        <v>218</v>
      </c>
      <c r="C9" s="53"/>
      <c r="D9" s="118" t="s">
        <v>219</v>
      </c>
      <c r="E9" s="113" t="s">
        <v>220</v>
      </c>
      <c r="F9" s="115" t="s">
        <v>221</v>
      </c>
      <c r="G9" s="50" t="s">
        <v>222</v>
      </c>
      <c r="H9" s="110" t="s">
        <v>223</v>
      </c>
      <c r="I9" s="110" t="s">
        <v>223</v>
      </c>
      <c r="J9" s="110" t="s">
        <v>224</v>
      </c>
      <c r="K9" s="46">
        <v>32.479999999999997</v>
      </c>
      <c r="L9" s="142">
        <f t="shared" si="0"/>
        <v>16499.839999999997</v>
      </c>
      <c r="M9" s="47">
        <v>82.57</v>
      </c>
      <c r="N9" s="143">
        <f t="shared" si="1"/>
        <v>41945.56</v>
      </c>
      <c r="O9" s="48">
        <v>66.86</v>
      </c>
      <c r="P9" s="145">
        <f t="shared" si="2"/>
        <v>33964.879999999997</v>
      </c>
    </row>
    <row r="10" spans="1:16" ht="175.5" customHeight="1">
      <c r="A10" s="41" t="s">
        <v>225</v>
      </c>
      <c r="B10" s="27" t="s">
        <v>226</v>
      </c>
      <c r="C10" s="53"/>
      <c r="D10" s="112" t="s">
        <v>227</v>
      </c>
      <c r="E10" s="113" t="s">
        <v>164</v>
      </c>
      <c r="F10" s="115" t="s">
        <v>228</v>
      </c>
      <c r="G10" s="50" t="s">
        <v>222</v>
      </c>
      <c r="H10" s="110" t="s">
        <v>229</v>
      </c>
      <c r="I10" s="110" t="s">
        <v>229</v>
      </c>
      <c r="J10" s="110" t="s">
        <v>230</v>
      </c>
      <c r="K10" s="46">
        <v>39.28</v>
      </c>
      <c r="L10" s="142">
        <f t="shared" si="0"/>
        <v>19954.240000000002</v>
      </c>
      <c r="M10" s="47">
        <v>89.36</v>
      </c>
      <c r="N10" s="143">
        <f t="shared" si="1"/>
        <v>45394.879999999997</v>
      </c>
      <c r="O10" s="48">
        <v>73.66</v>
      </c>
      <c r="P10" s="145">
        <f t="shared" si="2"/>
        <v>37419.279999999999</v>
      </c>
    </row>
    <row r="11" spans="1:16" ht="166.5" customHeight="1">
      <c r="A11" s="41" t="s">
        <v>231</v>
      </c>
      <c r="B11" s="27" t="s">
        <v>232</v>
      </c>
      <c r="C11" s="53"/>
      <c r="D11" s="112" t="s">
        <v>233</v>
      </c>
      <c r="E11" s="113" t="s">
        <v>196</v>
      </c>
      <c r="F11" s="115" t="s">
        <v>234</v>
      </c>
      <c r="G11" s="50" t="s">
        <v>222</v>
      </c>
      <c r="H11" s="110" t="s">
        <v>235</v>
      </c>
      <c r="I11" s="110" t="s">
        <v>235</v>
      </c>
      <c r="J11" s="110" t="s">
        <v>236</v>
      </c>
      <c r="K11" s="46">
        <v>43.07</v>
      </c>
      <c r="L11" s="142">
        <f t="shared" si="0"/>
        <v>21879.56</v>
      </c>
      <c r="M11" s="47">
        <v>93.14</v>
      </c>
      <c r="N11" s="143">
        <f t="shared" si="1"/>
        <v>47315.12</v>
      </c>
      <c r="O11" s="48">
        <v>77.430000000000007</v>
      </c>
      <c r="P11" s="145">
        <f t="shared" si="2"/>
        <v>39334.44</v>
      </c>
    </row>
    <row r="12" spans="1:16" ht="177" customHeight="1">
      <c r="A12" s="41" t="s">
        <v>237</v>
      </c>
      <c r="B12" s="27" t="s">
        <v>238</v>
      </c>
      <c r="C12" s="52"/>
      <c r="D12" s="112" t="s">
        <v>239</v>
      </c>
      <c r="E12" s="113" t="s">
        <v>240</v>
      </c>
      <c r="F12" s="115" t="s">
        <v>241</v>
      </c>
      <c r="G12" s="54" t="s">
        <v>242</v>
      </c>
      <c r="H12" s="110" t="s">
        <v>243</v>
      </c>
      <c r="I12" s="110" t="s">
        <v>243</v>
      </c>
      <c r="J12" s="110" t="s">
        <v>244</v>
      </c>
      <c r="K12" s="46">
        <v>41.55</v>
      </c>
      <c r="L12" s="142">
        <f t="shared" si="0"/>
        <v>21107.4</v>
      </c>
      <c r="M12" s="47">
        <v>91.63</v>
      </c>
      <c r="N12" s="143">
        <f t="shared" si="1"/>
        <v>46548.04</v>
      </c>
      <c r="O12" s="48">
        <v>75.92</v>
      </c>
      <c r="P12" s="145">
        <f t="shared" si="2"/>
        <v>38567.360000000001</v>
      </c>
    </row>
    <row r="13" spans="1:16" ht="238.5" customHeight="1">
      <c r="A13" s="41" t="s">
        <v>245</v>
      </c>
      <c r="B13" s="27" t="s">
        <v>246</v>
      </c>
      <c r="C13" s="42"/>
      <c r="D13" s="112" t="s">
        <v>247</v>
      </c>
      <c r="E13" s="113" t="s">
        <v>248</v>
      </c>
      <c r="F13" s="115" t="s">
        <v>249</v>
      </c>
      <c r="G13" s="50" t="s">
        <v>250</v>
      </c>
      <c r="H13" s="110" t="s">
        <v>251</v>
      </c>
      <c r="I13" s="110" t="s">
        <v>251</v>
      </c>
      <c r="J13" s="110" t="s">
        <v>252</v>
      </c>
      <c r="K13" s="46">
        <v>43.81</v>
      </c>
      <c r="L13" s="142">
        <f t="shared" si="0"/>
        <v>22255.48</v>
      </c>
      <c r="M13" s="47">
        <v>93.9</v>
      </c>
      <c r="N13" s="143">
        <f t="shared" si="1"/>
        <v>47701.2</v>
      </c>
      <c r="O13" s="48">
        <v>78.19</v>
      </c>
      <c r="P13" s="145">
        <f t="shared" si="2"/>
        <v>39720.520000000004</v>
      </c>
    </row>
    <row r="14" spans="1:16" ht="166.5" customHeight="1">
      <c r="A14" s="41" t="s">
        <v>253</v>
      </c>
      <c r="B14" s="27" t="s">
        <v>254</v>
      </c>
      <c r="C14" s="42"/>
      <c r="D14" s="112" t="s">
        <v>255</v>
      </c>
      <c r="E14" s="119" t="s">
        <v>256</v>
      </c>
      <c r="F14" s="112" t="s">
        <v>257</v>
      </c>
      <c r="G14" s="50" t="s">
        <v>250</v>
      </c>
      <c r="H14" s="110" t="s">
        <v>258</v>
      </c>
      <c r="I14" s="110" t="s">
        <v>258</v>
      </c>
      <c r="J14" s="110" t="s">
        <v>259</v>
      </c>
      <c r="K14" s="46">
        <v>65.47</v>
      </c>
      <c r="L14" s="142">
        <f t="shared" si="0"/>
        <v>33258.76</v>
      </c>
      <c r="M14" s="47">
        <v>99.26</v>
      </c>
      <c r="N14" s="143">
        <f t="shared" si="1"/>
        <v>50424.08</v>
      </c>
      <c r="O14" s="48">
        <v>97.15</v>
      </c>
      <c r="P14" s="145">
        <f t="shared" si="2"/>
        <v>49352.2</v>
      </c>
    </row>
    <row r="15" spans="1:16" ht="147" customHeight="1">
      <c r="A15" s="41" t="s">
        <v>260</v>
      </c>
      <c r="B15" s="27" t="s">
        <v>261</v>
      </c>
      <c r="C15" s="42"/>
      <c r="D15" s="112" t="s">
        <v>262</v>
      </c>
      <c r="E15" s="119" t="s">
        <v>263</v>
      </c>
      <c r="F15" s="120" t="s">
        <v>264</v>
      </c>
      <c r="G15" s="50" t="s">
        <v>250</v>
      </c>
      <c r="H15" s="110" t="s">
        <v>265</v>
      </c>
      <c r="I15" s="110" t="s">
        <v>265</v>
      </c>
      <c r="J15" s="110" t="s">
        <v>266</v>
      </c>
      <c r="K15" s="46">
        <v>69.17</v>
      </c>
      <c r="L15" s="142">
        <f t="shared" si="0"/>
        <v>35138.36</v>
      </c>
      <c r="M15" s="47">
        <v>102.96</v>
      </c>
      <c r="N15" s="143">
        <f t="shared" si="1"/>
        <v>52303.68</v>
      </c>
      <c r="O15" s="48">
        <v>100.85</v>
      </c>
      <c r="P15" s="145">
        <f t="shared" si="2"/>
        <v>51231.8</v>
      </c>
    </row>
    <row r="16" spans="1:16" ht="158.25" customHeight="1">
      <c r="A16" s="41" t="s">
        <v>267</v>
      </c>
      <c r="B16" s="27" t="s">
        <v>268</v>
      </c>
      <c r="C16" s="42"/>
      <c r="D16" s="112" t="s">
        <v>269</v>
      </c>
      <c r="E16" s="121" t="s">
        <v>270</v>
      </c>
      <c r="F16" s="30" t="s">
        <v>271</v>
      </c>
      <c r="G16" s="50" t="s">
        <v>272</v>
      </c>
      <c r="H16" s="110" t="s">
        <v>273</v>
      </c>
      <c r="I16" s="110" t="s">
        <v>273</v>
      </c>
      <c r="J16" s="110" t="s">
        <v>274</v>
      </c>
      <c r="K16" s="46">
        <v>76.56</v>
      </c>
      <c r="L16" s="142">
        <f t="shared" si="0"/>
        <v>38892.480000000003</v>
      </c>
      <c r="M16" s="47">
        <v>110.35</v>
      </c>
      <c r="N16" s="143">
        <f t="shared" si="1"/>
        <v>56057.8</v>
      </c>
      <c r="O16" s="48">
        <v>108.24</v>
      </c>
      <c r="P16" s="145">
        <f t="shared" si="2"/>
        <v>54985.919999999998</v>
      </c>
    </row>
    <row r="17" spans="1:16" ht="134.25" customHeight="1">
      <c r="A17" s="41" t="s">
        <v>275</v>
      </c>
      <c r="B17" s="27" t="s">
        <v>276</v>
      </c>
      <c r="C17" s="42"/>
      <c r="D17" s="122" t="s">
        <v>277</v>
      </c>
      <c r="E17" s="119" t="s">
        <v>278</v>
      </c>
      <c r="F17" s="120" t="s">
        <v>279</v>
      </c>
      <c r="G17" s="50" t="s">
        <v>280</v>
      </c>
      <c r="H17" s="110" t="s">
        <v>281</v>
      </c>
      <c r="I17" s="110" t="s">
        <v>281</v>
      </c>
      <c r="J17" s="110" t="s">
        <v>282</v>
      </c>
      <c r="K17" s="46">
        <v>39.6</v>
      </c>
      <c r="L17" s="142">
        <f t="shared" si="0"/>
        <v>20116.8</v>
      </c>
      <c r="M17" s="47">
        <v>73.39</v>
      </c>
      <c r="N17" s="143">
        <f t="shared" si="1"/>
        <v>37282.120000000003</v>
      </c>
      <c r="O17" s="48">
        <v>71.28</v>
      </c>
      <c r="P17" s="145">
        <f t="shared" si="2"/>
        <v>36210.239999999998</v>
      </c>
    </row>
    <row r="18" spans="1:16" ht="139.5" customHeight="1">
      <c r="A18" s="41" t="s">
        <v>283</v>
      </c>
      <c r="B18" s="27" t="s">
        <v>284</v>
      </c>
      <c r="C18" s="42"/>
      <c r="D18" s="122" t="s">
        <v>277</v>
      </c>
      <c r="E18" s="119" t="s">
        <v>278</v>
      </c>
      <c r="F18" s="120" t="s">
        <v>279</v>
      </c>
      <c r="G18" s="50" t="s">
        <v>280</v>
      </c>
      <c r="H18" s="110" t="s">
        <v>281</v>
      </c>
      <c r="I18" s="110" t="s">
        <v>281</v>
      </c>
      <c r="J18" s="110" t="s">
        <v>282</v>
      </c>
      <c r="K18" s="46">
        <v>57.76</v>
      </c>
      <c r="L18" s="142">
        <f t="shared" si="0"/>
        <v>29342.080000000002</v>
      </c>
      <c r="M18" s="47">
        <v>91.55</v>
      </c>
      <c r="N18" s="143">
        <f t="shared" si="1"/>
        <v>46507.4</v>
      </c>
      <c r="O18" s="48">
        <v>89.44</v>
      </c>
      <c r="P18" s="145">
        <f t="shared" si="2"/>
        <v>45435.520000000004</v>
      </c>
    </row>
    <row r="19" spans="1:16" ht="158.25" customHeight="1">
      <c r="A19" s="41" t="s">
        <v>285</v>
      </c>
      <c r="B19" s="27" t="s">
        <v>286</v>
      </c>
      <c r="C19" s="42"/>
      <c r="D19" s="112" t="s">
        <v>287</v>
      </c>
      <c r="E19" s="119" t="s">
        <v>288</v>
      </c>
      <c r="F19" s="112" t="s">
        <v>289</v>
      </c>
      <c r="G19" s="50" t="s">
        <v>250</v>
      </c>
      <c r="H19" s="44" t="s">
        <v>290</v>
      </c>
      <c r="I19" s="45" t="s">
        <v>290</v>
      </c>
      <c r="J19" s="44" t="s">
        <v>291</v>
      </c>
      <c r="K19" s="46">
        <v>50.69</v>
      </c>
      <c r="L19" s="142">
        <f t="shared" si="0"/>
        <v>25750.52</v>
      </c>
      <c r="M19" s="47">
        <v>84.48</v>
      </c>
      <c r="N19" s="143">
        <f t="shared" si="1"/>
        <v>42915.840000000004</v>
      </c>
      <c r="O19" s="48">
        <v>82.37</v>
      </c>
      <c r="P19" s="145">
        <f t="shared" si="2"/>
        <v>41843.96</v>
      </c>
    </row>
    <row r="20" spans="1:16" ht="168" customHeight="1">
      <c r="A20" s="41" t="s">
        <v>292</v>
      </c>
      <c r="B20" s="27" t="s">
        <v>293</v>
      </c>
      <c r="C20" s="42"/>
      <c r="D20" s="112" t="s">
        <v>294</v>
      </c>
      <c r="E20" s="119" t="s">
        <v>295</v>
      </c>
      <c r="F20" s="112" t="s">
        <v>296</v>
      </c>
      <c r="G20" s="50" t="s">
        <v>250</v>
      </c>
      <c r="H20" s="110" t="s">
        <v>297</v>
      </c>
      <c r="I20" s="110" t="s">
        <v>297</v>
      </c>
      <c r="J20" s="110" t="s">
        <v>298</v>
      </c>
      <c r="K20" s="46">
        <v>62.78</v>
      </c>
      <c r="L20" s="142">
        <f t="shared" si="0"/>
        <v>31892.240000000002</v>
      </c>
      <c r="M20" s="47">
        <v>96.57</v>
      </c>
      <c r="N20" s="143">
        <f t="shared" si="1"/>
        <v>49057.56</v>
      </c>
      <c r="O20" s="48">
        <v>94.46</v>
      </c>
      <c r="P20" s="145">
        <f t="shared" si="2"/>
        <v>47985.68</v>
      </c>
    </row>
    <row r="21" spans="1:16" ht="105">
      <c r="A21" s="41" t="s">
        <v>299</v>
      </c>
      <c r="B21" s="27" t="s">
        <v>300</v>
      </c>
      <c r="C21" s="49" t="e" vm="5">
        <v>#VALUE!</v>
      </c>
      <c r="D21" s="112" t="s">
        <v>301</v>
      </c>
      <c r="E21" s="119" t="s">
        <v>302</v>
      </c>
      <c r="F21" s="112" t="s">
        <v>303</v>
      </c>
      <c r="G21" s="50" t="s">
        <v>250</v>
      </c>
      <c r="H21" s="110" t="s">
        <v>304</v>
      </c>
      <c r="I21" s="110" t="s">
        <v>304</v>
      </c>
      <c r="J21" s="110" t="s">
        <v>305</v>
      </c>
      <c r="K21" s="46">
        <v>94.46</v>
      </c>
      <c r="L21" s="142">
        <f t="shared" si="0"/>
        <v>47985.68</v>
      </c>
      <c r="M21" s="47">
        <v>128.25</v>
      </c>
      <c r="N21" s="143">
        <f t="shared" si="1"/>
        <v>65151</v>
      </c>
      <c r="O21" s="48">
        <v>126.14</v>
      </c>
      <c r="P21" s="145">
        <f t="shared" si="2"/>
        <v>64079.12</v>
      </c>
    </row>
    <row r="22" spans="1:16" ht="135">
      <c r="A22" s="55" t="s">
        <v>306</v>
      </c>
      <c r="B22" s="27" t="s">
        <v>307</v>
      </c>
      <c r="C22" s="14" t="e" vm="6">
        <v>#VALUE!</v>
      </c>
      <c r="D22" s="56" t="s">
        <v>308</v>
      </c>
      <c r="E22" s="57" t="s">
        <v>309</v>
      </c>
      <c r="F22" s="57" t="s">
        <v>310</v>
      </c>
      <c r="G22" s="56" t="s">
        <v>311</v>
      </c>
      <c r="H22" s="123" t="s">
        <v>312</v>
      </c>
      <c r="I22" s="31"/>
      <c r="J22" s="123" t="s">
        <v>313</v>
      </c>
      <c r="K22" s="46">
        <v>65.8</v>
      </c>
      <c r="L22" s="142">
        <f t="shared" si="0"/>
        <v>33426.400000000001</v>
      </c>
      <c r="M22" s="34" t="s">
        <v>314</v>
      </c>
      <c r="N22" s="144" t="s">
        <v>314</v>
      </c>
      <c r="O22" s="48">
        <v>100.3</v>
      </c>
      <c r="P22" s="145">
        <f t="shared" si="2"/>
        <v>50952.4</v>
      </c>
    </row>
    <row r="23" spans="1:16" ht="162" customHeight="1">
      <c r="A23" s="55" t="s">
        <v>315</v>
      </c>
      <c r="B23" s="27" t="s">
        <v>316</v>
      </c>
      <c r="C23" s="14" t="e" vm="7">
        <v>#VALUE!</v>
      </c>
      <c r="D23" s="56" t="s">
        <v>317</v>
      </c>
      <c r="E23" s="57" t="s">
        <v>318</v>
      </c>
      <c r="F23" s="57" t="s">
        <v>319</v>
      </c>
      <c r="G23" s="56" t="s">
        <v>311</v>
      </c>
      <c r="H23" s="124" t="s">
        <v>320</v>
      </c>
      <c r="I23" s="31"/>
      <c r="J23" s="124" t="s">
        <v>321</v>
      </c>
      <c r="K23" s="46">
        <v>101.85</v>
      </c>
      <c r="L23" s="142">
        <f t="shared" si="0"/>
        <v>51739.8</v>
      </c>
      <c r="M23" s="34" t="s">
        <v>314</v>
      </c>
      <c r="N23" s="144" t="s">
        <v>314</v>
      </c>
      <c r="O23" s="48">
        <v>136.81</v>
      </c>
      <c r="P23" s="145">
        <f t="shared" si="2"/>
        <v>69499.48</v>
      </c>
    </row>
    <row r="24" spans="1:16" ht="150">
      <c r="A24" s="26" t="s">
        <v>322</v>
      </c>
      <c r="B24" s="27" t="s">
        <v>323</v>
      </c>
      <c r="C24" s="14"/>
      <c r="D24" s="20" t="s">
        <v>324</v>
      </c>
      <c r="E24" s="125" t="s">
        <v>325</v>
      </c>
      <c r="F24" s="126" t="s">
        <v>264</v>
      </c>
      <c r="G24" s="29" t="s">
        <v>326</v>
      </c>
      <c r="H24" s="29" t="s">
        <v>327</v>
      </c>
      <c r="I24" s="31"/>
      <c r="J24" s="29" t="s">
        <v>328</v>
      </c>
      <c r="K24" s="32">
        <v>47.599499999999999</v>
      </c>
      <c r="L24" s="142">
        <f t="shared" si="0"/>
        <v>24180.545999999998</v>
      </c>
      <c r="M24" s="34" t="s">
        <v>314</v>
      </c>
      <c r="N24" s="144" t="s">
        <v>314</v>
      </c>
      <c r="O24" s="32">
        <v>70.447306800000007</v>
      </c>
      <c r="P24" s="145">
        <f t="shared" si="2"/>
        <v>35787.231854400001</v>
      </c>
    </row>
    <row r="25" spans="1:16" ht="150">
      <c r="A25" s="26" t="s">
        <v>329</v>
      </c>
      <c r="B25" s="27" t="s">
        <v>330</v>
      </c>
      <c r="C25" s="31"/>
      <c r="D25" s="127" t="s">
        <v>324</v>
      </c>
      <c r="E25" s="128" t="s">
        <v>331</v>
      </c>
      <c r="F25" s="129" t="s">
        <v>332</v>
      </c>
      <c r="G25" s="29" t="s">
        <v>333</v>
      </c>
      <c r="H25" s="90" t="s">
        <v>334</v>
      </c>
      <c r="I25" s="31"/>
      <c r="J25" s="90" t="s">
        <v>335</v>
      </c>
      <c r="K25" s="32">
        <v>47.599499999999999</v>
      </c>
      <c r="L25" s="142">
        <f t="shared" si="0"/>
        <v>24180.545999999998</v>
      </c>
      <c r="M25" s="34" t="s">
        <v>314</v>
      </c>
      <c r="N25" s="144" t="s">
        <v>314</v>
      </c>
      <c r="O25" s="32">
        <v>70.447306800000007</v>
      </c>
      <c r="P25" s="145">
        <f t="shared" si="2"/>
        <v>35787.231854400001</v>
      </c>
    </row>
    <row r="26" spans="1:16" ht="135">
      <c r="A26" s="200" t="s">
        <v>336</v>
      </c>
      <c r="B26" s="200"/>
      <c r="C26" s="93" t="e" vm="8">
        <v>#VALUE!</v>
      </c>
      <c r="D26" s="90" t="s">
        <v>324</v>
      </c>
      <c r="E26" s="94" t="s">
        <v>337</v>
      </c>
      <c r="F26" s="130" t="s">
        <v>264</v>
      </c>
      <c r="G26" s="96" t="s">
        <v>338</v>
      </c>
      <c r="H26" s="97" t="s">
        <v>339</v>
      </c>
      <c r="I26" s="97" t="s">
        <v>339</v>
      </c>
      <c r="J26" s="97" t="s">
        <v>340</v>
      </c>
      <c r="K26" s="98">
        <v>47.4</v>
      </c>
      <c r="L26" s="142">
        <f t="shared" si="0"/>
        <v>24079.200000000001</v>
      </c>
      <c r="M26" s="35">
        <v>94.4</v>
      </c>
      <c r="N26" s="143">
        <f t="shared" si="1"/>
        <v>47955.199999999997</v>
      </c>
      <c r="O26" s="33">
        <v>81.69</v>
      </c>
      <c r="P26" s="145">
        <f t="shared" si="2"/>
        <v>41498.520000000004</v>
      </c>
    </row>
    <row r="27" spans="1:16" ht="20.25" customHeight="1">
      <c r="A27" s="201" t="s">
        <v>341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150"/>
      <c r="O27" s="150"/>
      <c r="P27" s="150"/>
    </row>
    <row r="28" spans="1:16" ht="157.5" customHeight="1">
      <c r="A28" s="99" t="s">
        <v>342</v>
      </c>
      <c r="B28" s="92" t="s">
        <v>343</v>
      </c>
      <c r="C28" s="14"/>
      <c r="D28" s="91" t="s">
        <v>344</v>
      </c>
      <c r="E28" s="131" t="s">
        <v>345</v>
      </c>
      <c r="F28" s="14"/>
      <c r="G28" s="91" t="s">
        <v>346</v>
      </c>
      <c r="H28" s="133" t="s">
        <v>347</v>
      </c>
      <c r="I28" s="14"/>
      <c r="J28" s="90" t="s">
        <v>348</v>
      </c>
      <c r="K28" s="146">
        <v>20.91</v>
      </c>
      <c r="L28" s="151">
        <f>K28*400*1.27</f>
        <v>10622.28</v>
      </c>
      <c r="M28" s="152" t="s">
        <v>314</v>
      </c>
      <c r="N28" s="107" t="s">
        <v>314</v>
      </c>
      <c r="O28" s="147">
        <v>61.17</v>
      </c>
      <c r="P28" s="148">
        <f t="shared" si="2"/>
        <v>31074.36</v>
      </c>
    </row>
    <row r="29" spans="1:16" ht="167.25" customHeight="1">
      <c r="A29" s="99" t="s">
        <v>349</v>
      </c>
      <c r="B29" s="92" t="s">
        <v>350</v>
      </c>
      <c r="C29" s="14"/>
      <c r="D29" s="91" t="s">
        <v>351</v>
      </c>
      <c r="E29" s="131" t="s">
        <v>352</v>
      </c>
      <c r="F29" s="14"/>
      <c r="G29" s="91" t="s">
        <v>346</v>
      </c>
      <c r="H29" s="133" t="s">
        <v>353</v>
      </c>
      <c r="I29" s="14"/>
      <c r="J29" s="90" t="s">
        <v>354</v>
      </c>
      <c r="K29" s="98">
        <v>30.58</v>
      </c>
      <c r="L29" s="142">
        <f t="shared" ref="L29:L33" si="3">K29*400*1.27</f>
        <v>15534.64</v>
      </c>
      <c r="M29" s="34" t="s">
        <v>314</v>
      </c>
      <c r="N29" s="107" t="s">
        <v>314</v>
      </c>
      <c r="O29" s="149">
        <v>68.91</v>
      </c>
      <c r="P29" s="148">
        <f t="shared" si="2"/>
        <v>35006.28</v>
      </c>
    </row>
    <row r="30" spans="1:16" ht="162" customHeight="1">
      <c r="A30" s="99" t="s">
        <v>355</v>
      </c>
      <c r="B30" s="92" t="s">
        <v>356</v>
      </c>
      <c r="C30" s="14"/>
      <c r="D30" s="91" t="s">
        <v>357</v>
      </c>
      <c r="E30" s="131" t="s">
        <v>358</v>
      </c>
      <c r="F30" s="14"/>
      <c r="G30" s="91" t="s">
        <v>359</v>
      </c>
      <c r="H30" s="133" t="s">
        <v>360</v>
      </c>
      <c r="I30" s="14"/>
      <c r="J30" s="90" t="s">
        <v>361</v>
      </c>
      <c r="K30" s="98">
        <v>36.200000000000003</v>
      </c>
      <c r="L30" s="142">
        <f t="shared" si="3"/>
        <v>18389.600000000002</v>
      </c>
      <c r="M30" s="34" t="s">
        <v>314</v>
      </c>
      <c r="N30" s="107" t="s">
        <v>314</v>
      </c>
      <c r="O30" s="146">
        <v>76.459999999999994</v>
      </c>
      <c r="P30" s="148">
        <f t="shared" si="2"/>
        <v>38841.679999999993</v>
      </c>
    </row>
    <row r="31" spans="1:16" ht="163.5" customHeight="1">
      <c r="A31" s="99" t="s">
        <v>362</v>
      </c>
      <c r="B31" s="92" t="s">
        <v>363</v>
      </c>
      <c r="C31" s="14"/>
      <c r="D31" s="91" t="s">
        <v>364</v>
      </c>
      <c r="E31" s="131" t="s">
        <v>365</v>
      </c>
      <c r="F31" s="14"/>
      <c r="G31" s="91" t="s">
        <v>366</v>
      </c>
      <c r="H31" s="131" t="s">
        <v>367</v>
      </c>
      <c r="I31" s="14"/>
      <c r="J31" s="90" t="s">
        <v>368</v>
      </c>
      <c r="K31" s="98">
        <v>22.65</v>
      </c>
      <c r="L31" s="142">
        <f t="shared" si="3"/>
        <v>11506.2</v>
      </c>
      <c r="M31" s="34" t="s">
        <v>314</v>
      </c>
      <c r="N31" s="107" t="s">
        <v>314</v>
      </c>
      <c r="O31" s="146">
        <v>62.72</v>
      </c>
      <c r="P31" s="148">
        <f t="shared" si="2"/>
        <v>31861.760000000002</v>
      </c>
    </row>
    <row r="32" spans="1:16" ht="170.25" customHeight="1">
      <c r="A32" s="99" t="s">
        <v>369</v>
      </c>
      <c r="B32" s="92" t="s">
        <v>370</v>
      </c>
      <c r="C32" s="14"/>
      <c r="D32" s="91" t="s">
        <v>371</v>
      </c>
      <c r="E32" s="132" t="s">
        <v>372</v>
      </c>
      <c r="F32" s="14"/>
      <c r="G32" s="91" t="s">
        <v>373</v>
      </c>
      <c r="H32" s="133" t="s">
        <v>374</v>
      </c>
      <c r="I32" s="14"/>
      <c r="J32" s="90" t="s">
        <v>375</v>
      </c>
      <c r="K32" s="98">
        <v>31.36</v>
      </c>
      <c r="L32" s="142">
        <f t="shared" si="3"/>
        <v>15930.880000000001</v>
      </c>
      <c r="M32" s="106" t="s">
        <v>314</v>
      </c>
      <c r="N32" s="107" t="s">
        <v>314</v>
      </c>
      <c r="O32" s="146">
        <v>71.62</v>
      </c>
      <c r="P32" s="148">
        <f t="shared" si="2"/>
        <v>36382.959999999999</v>
      </c>
    </row>
    <row r="33" spans="1:16" ht="155.25" customHeight="1">
      <c r="A33" s="99" t="s">
        <v>376</v>
      </c>
      <c r="B33" s="92" t="s">
        <v>377</v>
      </c>
      <c r="C33" s="14"/>
      <c r="D33" s="91" t="s">
        <v>378</v>
      </c>
      <c r="E33" s="132" t="s">
        <v>379</v>
      </c>
      <c r="F33" s="14"/>
      <c r="G33" s="91" t="s">
        <v>380</v>
      </c>
      <c r="H33" s="134" t="s">
        <v>381</v>
      </c>
      <c r="I33" s="14"/>
      <c r="J33" s="29" t="s">
        <v>382</v>
      </c>
      <c r="K33" s="33">
        <v>38.71</v>
      </c>
      <c r="L33" s="142">
        <f t="shared" si="3"/>
        <v>19664.68</v>
      </c>
      <c r="M33" s="107" t="s">
        <v>314</v>
      </c>
      <c r="N33" s="107" t="s">
        <v>314</v>
      </c>
      <c r="O33" s="147">
        <v>78.98</v>
      </c>
      <c r="P33" s="148">
        <f t="shared" si="2"/>
        <v>40121.840000000004</v>
      </c>
    </row>
  </sheetData>
  <mergeCells count="3">
    <mergeCell ref="D1:F1"/>
    <mergeCell ref="A26:B26"/>
    <mergeCell ref="A27:M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6AA5-AD3C-41C7-99F5-7E9443FFB16A}">
  <dimension ref="A1:F20"/>
  <sheetViews>
    <sheetView workbookViewId="0">
      <pane ySplit="2" topLeftCell="A3" activePane="bottomLeft" state="frozen"/>
      <selection pane="bottomLeft" activeCell="F3" sqref="F3"/>
    </sheetView>
  </sheetViews>
  <sheetFormatPr baseColWidth="10" defaultColWidth="8.83203125" defaultRowHeight="14"/>
  <cols>
    <col min="3" max="3" width="25" customWidth="1"/>
    <col min="4" max="4" width="23.33203125" customWidth="1"/>
    <col min="5" max="5" width="23.83203125" customWidth="1"/>
    <col min="6" max="6" width="17.5" customWidth="1"/>
  </cols>
  <sheetData>
    <row r="1" spans="1:6">
      <c r="A1" s="61" t="s">
        <v>383</v>
      </c>
      <c r="B1" s="61"/>
      <c r="C1" s="62"/>
      <c r="D1" s="61" t="s">
        <v>4</v>
      </c>
      <c r="E1" s="167" t="s">
        <v>384</v>
      </c>
      <c r="F1" s="170"/>
    </row>
    <row r="2" spans="1:6" ht="15">
      <c r="A2" s="59" t="s">
        <v>0</v>
      </c>
      <c r="B2" s="63" t="s">
        <v>1</v>
      </c>
      <c r="C2" s="62"/>
      <c r="D2" s="61"/>
      <c r="E2" s="167"/>
      <c r="F2" s="171"/>
    </row>
    <row r="3" spans="1:6" ht="103.5" customHeight="1">
      <c r="A3" s="64" t="s">
        <v>385</v>
      </c>
      <c r="B3" s="27" t="s">
        <v>386</v>
      </c>
      <c r="C3" s="31"/>
      <c r="D3" s="65" t="s">
        <v>387</v>
      </c>
      <c r="E3" s="168">
        <v>40.613404255319203</v>
      </c>
      <c r="F3" s="145">
        <f>E3*400*1.27</f>
        <v>20631.609361702154</v>
      </c>
    </row>
    <row r="4" spans="1:6" ht="81.75" customHeight="1">
      <c r="A4" s="64" t="s">
        <v>388</v>
      </c>
      <c r="B4" s="27" t="s">
        <v>389</v>
      </c>
      <c r="C4" s="31"/>
      <c r="D4" s="65" t="s">
        <v>390</v>
      </c>
      <c r="E4" s="168">
        <v>81.205744680850998</v>
      </c>
      <c r="F4" s="145">
        <f t="shared" ref="F4:F20" si="0">E4*400*1.27</f>
        <v>41252.518297872302</v>
      </c>
    </row>
    <row r="5" spans="1:6" ht="97.5" customHeight="1">
      <c r="A5" s="64" t="s">
        <v>391</v>
      </c>
      <c r="B5" s="27" t="s">
        <v>392</v>
      </c>
      <c r="C5" s="31"/>
      <c r="D5" s="65" t="s">
        <v>393</v>
      </c>
      <c r="E5" s="168">
        <v>20.3078723404256</v>
      </c>
      <c r="F5" s="145">
        <f t="shared" si="0"/>
        <v>10316.399148936205</v>
      </c>
    </row>
    <row r="6" spans="1:6" ht="126" customHeight="1">
      <c r="A6" s="64" t="s">
        <v>394</v>
      </c>
      <c r="B6" s="27" t="s">
        <v>395</v>
      </c>
      <c r="C6" s="31"/>
      <c r="D6" s="65" t="s">
        <v>396</v>
      </c>
      <c r="E6" s="168">
        <v>20.3078723404256</v>
      </c>
      <c r="F6" s="145">
        <f t="shared" si="0"/>
        <v>10316.399148936205</v>
      </c>
    </row>
    <row r="7" spans="1:6" ht="150" customHeight="1">
      <c r="A7" s="64" t="s">
        <v>397</v>
      </c>
      <c r="B7" s="27" t="s">
        <v>398</v>
      </c>
      <c r="C7" s="31"/>
      <c r="D7" s="65" t="s">
        <v>399</v>
      </c>
      <c r="E7" s="168">
        <v>20.3078723404256</v>
      </c>
      <c r="F7" s="145">
        <f t="shared" si="0"/>
        <v>10316.399148936205</v>
      </c>
    </row>
    <row r="8" spans="1:6" ht="132" customHeight="1">
      <c r="A8" s="64" t="s">
        <v>400</v>
      </c>
      <c r="B8" s="27" t="s">
        <v>401</v>
      </c>
      <c r="C8" s="31"/>
      <c r="D8" s="65" t="s">
        <v>402</v>
      </c>
      <c r="E8" s="168">
        <v>51.215531914893603</v>
      </c>
      <c r="F8" s="145">
        <f t="shared" si="0"/>
        <v>26017.490212765948</v>
      </c>
    </row>
    <row r="9" spans="1:6" ht="118.5" customHeight="1">
      <c r="A9" s="64" t="s">
        <v>403</v>
      </c>
      <c r="B9" s="27" t="s">
        <v>404</v>
      </c>
      <c r="C9" s="31"/>
      <c r="D9" s="65" t="s">
        <v>405</v>
      </c>
      <c r="E9" s="168">
        <v>102.43106382978701</v>
      </c>
      <c r="F9" s="145">
        <f t="shared" si="0"/>
        <v>52034.980425531794</v>
      </c>
    </row>
    <row r="10" spans="1:6" ht="144" customHeight="1">
      <c r="A10" s="64" t="s">
        <v>406</v>
      </c>
      <c r="B10" s="27" t="s">
        <v>407</v>
      </c>
      <c r="C10" s="31"/>
      <c r="D10" s="65" t="s">
        <v>408</v>
      </c>
      <c r="E10" s="168">
        <v>21.12</v>
      </c>
      <c r="F10" s="145">
        <f t="shared" si="0"/>
        <v>10728.960000000001</v>
      </c>
    </row>
    <row r="11" spans="1:6" ht="102.75" customHeight="1">
      <c r="A11" s="64" t="s">
        <v>409</v>
      </c>
      <c r="B11" s="27" t="s">
        <v>410</v>
      </c>
      <c r="C11" s="31"/>
      <c r="D11" s="65" t="s">
        <v>411</v>
      </c>
      <c r="E11" s="168">
        <v>21.12</v>
      </c>
      <c r="F11" s="145">
        <f t="shared" si="0"/>
        <v>10728.960000000001</v>
      </c>
    </row>
    <row r="12" spans="1:6" ht="120.75" customHeight="1">
      <c r="A12" s="64" t="s">
        <v>412</v>
      </c>
      <c r="B12" s="27" t="s">
        <v>413</v>
      </c>
      <c r="C12" s="31"/>
      <c r="D12" s="65" t="s">
        <v>414</v>
      </c>
      <c r="E12" s="168">
        <v>21.12</v>
      </c>
      <c r="F12" s="145">
        <f t="shared" si="0"/>
        <v>10728.960000000001</v>
      </c>
    </row>
    <row r="13" spans="1:6" ht="126" customHeight="1">
      <c r="A13" s="64" t="s">
        <v>415</v>
      </c>
      <c r="B13" s="27" t="s">
        <v>416</v>
      </c>
      <c r="C13" s="14"/>
      <c r="D13" s="65" t="s">
        <v>417</v>
      </c>
      <c r="E13" s="168">
        <v>20.591063829787199</v>
      </c>
      <c r="F13" s="145">
        <f t="shared" si="0"/>
        <v>10460.260425531897</v>
      </c>
    </row>
    <row r="14" spans="1:6" ht="138.75" customHeight="1">
      <c r="A14" s="64" t="s">
        <v>418</v>
      </c>
      <c r="B14" s="27" t="s">
        <v>419</v>
      </c>
      <c r="C14" s="14"/>
      <c r="D14" s="65" t="s">
        <v>420</v>
      </c>
      <c r="E14" s="168">
        <v>41.184468085106403</v>
      </c>
      <c r="F14" s="145">
        <f t="shared" si="0"/>
        <v>20921.709787234053</v>
      </c>
    </row>
    <row r="15" spans="1:6" ht="110.25" customHeight="1">
      <c r="A15" s="64" t="s">
        <v>421</v>
      </c>
      <c r="B15" s="27" t="s">
        <v>422</v>
      </c>
      <c r="C15" s="31"/>
      <c r="D15" s="65" t="s">
        <v>423</v>
      </c>
      <c r="E15" s="168">
        <v>13.2</v>
      </c>
      <c r="F15" s="145">
        <f t="shared" si="0"/>
        <v>6705.6</v>
      </c>
    </row>
    <row r="16" spans="1:6" ht="120.75" customHeight="1">
      <c r="A16" s="64" t="s">
        <v>424</v>
      </c>
      <c r="B16" s="27" t="s">
        <v>425</v>
      </c>
      <c r="C16" s="31"/>
      <c r="D16" s="65" t="s">
        <v>426</v>
      </c>
      <c r="E16" s="168">
        <v>13.2</v>
      </c>
      <c r="F16" s="145">
        <f t="shared" si="0"/>
        <v>6705.6</v>
      </c>
    </row>
    <row r="17" spans="1:6" ht="97.5" customHeight="1">
      <c r="A17" s="55" t="s">
        <v>427</v>
      </c>
      <c r="B17" s="27" t="s">
        <v>428</v>
      </c>
      <c r="C17" s="14" t="e" vm="9">
        <v>#VALUE!</v>
      </c>
      <c r="D17" s="66" t="s">
        <v>429</v>
      </c>
      <c r="E17" s="168">
        <v>35.270212765957403</v>
      </c>
      <c r="F17" s="145">
        <f>E17*400*1.27</f>
        <v>17917.26808510636</v>
      </c>
    </row>
    <row r="18" spans="1:6" ht="113.25" customHeight="1">
      <c r="A18" s="55" t="s">
        <v>430</v>
      </c>
      <c r="B18" s="27" t="s">
        <v>431</v>
      </c>
      <c r="C18" s="14" t="e" vm="10">
        <v>#VALUE!</v>
      </c>
      <c r="D18" s="66" t="s">
        <v>432</v>
      </c>
      <c r="E18" s="168">
        <v>35.270212765957403</v>
      </c>
      <c r="F18" s="145">
        <f t="shared" si="0"/>
        <v>17917.26808510636</v>
      </c>
    </row>
    <row r="19" spans="1:6" ht="114.75" customHeight="1">
      <c r="A19" s="55" t="s">
        <v>433</v>
      </c>
      <c r="B19" s="27" t="s">
        <v>434</v>
      </c>
      <c r="C19" s="14" t="e" vm="11">
        <v>#VALUE!</v>
      </c>
      <c r="D19" s="66" t="s">
        <v>435</v>
      </c>
      <c r="E19" s="168">
        <v>35.270212765957403</v>
      </c>
      <c r="F19" s="145">
        <f t="shared" si="0"/>
        <v>17917.26808510636</v>
      </c>
    </row>
    <row r="20" spans="1:6" ht="107.25" customHeight="1">
      <c r="A20" s="60" t="s">
        <v>436</v>
      </c>
      <c r="B20" s="28" t="s">
        <v>437</v>
      </c>
      <c r="C20" s="14" t="e" vm="12">
        <v>#VALUE!</v>
      </c>
      <c r="D20" s="29" t="s">
        <v>438</v>
      </c>
      <c r="E20" s="169">
        <v>45.695549999999997</v>
      </c>
      <c r="F20" s="145">
        <f t="shared" si="0"/>
        <v>23213.339399999997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AE79-B5E6-4DE8-B79E-B837E36A539E}">
  <dimension ref="A1:G10"/>
  <sheetViews>
    <sheetView workbookViewId="0">
      <pane ySplit="1" topLeftCell="A2" activePane="bottomLeft" state="frozen"/>
      <selection pane="bottomLeft" activeCell="C10" sqref="C10"/>
    </sheetView>
  </sheetViews>
  <sheetFormatPr baseColWidth="10" defaultColWidth="8.83203125" defaultRowHeight="14"/>
  <cols>
    <col min="3" max="3" width="20.33203125" customWidth="1"/>
    <col min="4" max="4" width="19.6640625" customWidth="1"/>
    <col min="5" max="5" width="29.33203125" customWidth="1"/>
    <col min="6" max="6" width="21.5" customWidth="1"/>
  </cols>
  <sheetData>
    <row r="1" spans="1:7">
      <c r="A1" s="70" t="s">
        <v>0</v>
      </c>
      <c r="B1" s="71" t="s">
        <v>1</v>
      </c>
      <c r="C1" s="72"/>
      <c r="D1" s="72"/>
      <c r="E1" s="73" t="s">
        <v>384</v>
      </c>
    </row>
    <row r="2" spans="1:7" ht="101.25" customHeight="1">
      <c r="A2" s="74" t="s">
        <v>439</v>
      </c>
      <c r="B2" s="75" t="s">
        <v>440</v>
      </c>
      <c r="C2" s="31"/>
      <c r="D2" s="67" t="s">
        <v>441</v>
      </c>
      <c r="E2" s="86">
        <v>44.682000000000002</v>
      </c>
      <c r="F2" s="145">
        <f t="shared" ref="F2:F8" si="0">E2*400*1.27</f>
        <v>22698.455999999998</v>
      </c>
    </row>
    <row r="3" spans="1:7" ht="95.25" customHeight="1">
      <c r="A3" s="74" t="s">
        <v>442</v>
      </c>
      <c r="B3" s="75" t="s">
        <v>443</v>
      </c>
      <c r="C3" s="31"/>
      <c r="D3" s="68" t="s">
        <v>444</v>
      </c>
      <c r="E3" s="86">
        <v>55.241999999999997</v>
      </c>
      <c r="F3" s="145">
        <f t="shared" si="0"/>
        <v>28062.935999999998</v>
      </c>
    </row>
    <row r="4" spans="1:7" ht="114" customHeight="1">
      <c r="A4" s="74" t="s">
        <v>445</v>
      </c>
      <c r="B4" s="75"/>
      <c r="C4" s="31"/>
      <c r="D4" s="68" t="s">
        <v>446</v>
      </c>
      <c r="E4" s="86">
        <v>44.682000000000002</v>
      </c>
      <c r="F4" s="145">
        <f t="shared" si="0"/>
        <v>22698.455999999998</v>
      </c>
    </row>
    <row r="5" spans="1:7" ht="129.75" customHeight="1">
      <c r="A5" s="74" t="s">
        <v>140</v>
      </c>
      <c r="B5" s="75" t="s">
        <v>447</v>
      </c>
      <c r="C5" s="31"/>
      <c r="D5" s="68" t="s">
        <v>448</v>
      </c>
      <c r="E5" s="86">
        <v>83.665999999999997</v>
      </c>
      <c r="F5" s="145">
        <f t="shared" si="0"/>
        <v>42502.328000000001</v>
      </c>
    </row>
    <row r="6" spans="1:7" ht="120" customHeight="1">
      <c r="A6" s="100" t="s">
        <v>449</v>
      </c>
      <c r="B6" s="102" t="s">
        <v>450</v>
      </c>
      <c r="C6" s="28" t="e" vm="13">
        <v>#VALUE!</v>
      </c>
      <c r="D6" s="105" t="s">
        <v>451</v>
      </c>
      <c r="E6" s="77">
        <v>66.64</v>
      </c>
      <c r="F6" s="145">
        <f t="shared" si="0"/>
        <v>33853.120000000003</v>
      </c>
      <c r="G6" s="101"/>
    </row>
    <row r="7" spans="1:7" ht="137.25" customHeight="1">
      <c r="A7" s="76" t="s">
        <v>452</v>
      </c>
      <c r="B7" s="28" t="s">
        <v>453</v>
      </c>
      <c r="C7" s="14" t="e" vm="14">
        <v>#VALUE!</v>
      </c>
      <c r="D7" s="29" t="s">
        <v>454</v>
      </c>
      <c r="E7" s="86">
        <v>51.4</v>
      </c>
      <c r="F7" s="145">
        <f t="shared" si="0"/>
        <v>26111.200000000001</v>
      </c>
    </row>
    <row r="8" spans="1:7" ht="117" customHeight="1">
      <c r="A8" s="69" t="s">
        <v>137</v>
      </c>
      <c r="B8" s="95"/>
      <c r="C8" s="103"/>
      <c r="D8" s="97" t="s">
        <v>455</v>
      </c>
      <c r="E8" s="104">
        <v>52.8</v>
      </c>
      <c r="F8" s="145">
        <f t="shared" si="0"/>
        <v>26822.400000000001</v>
      </c>
    </row>
    <row r="9" spans="1:7" ht="117" customHeight="1">
      <c r="A9" s="175" t="s">
        <v>449</v>
      </c>
      <c r="B9" s="176" t="s">
        <v>450</v>
      </c>
      <c r="C9" s="28" t="e" vm="13">
        <v>#VALUE!</v>
      </c>
      <c r="D9" s="174" t="s">
        <v>451</v>
      </c>
      <c r="E9" s="104">
        <v>66.64</v>
      </c>
      <c r="F9" s="177" t="s">
        <v>456</v>
      </c>
    </row>
    <row r="10" spans="1:7" ht="95.25" customHeight="1">
      <c r="A10" s="28" t="s">
        <v>457</v>
      </c>
      <c r="B10" s="14"/>
      <c r="C10" s="14" t="e" vm="15">
        <v>#VALUE!</v>
      </c>
      <c r="D10" s="172" t="s">
        <v>458</v>
      </c>
      <c r="E10" s="77">
        <v>94.75</v>
      </c>
      <c r="F10" s="173">
        <f>E10*400*1.27</f>
        <v>48133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B035-4B75-4EE8-9846-A2A3197F76D3}">
  <dimension ref="A1:G16"/>
  <sheetViews>
    <sheetView workbookViewId="0">
      <pane ySplit="1" topLeftCell="A13" activePane="bottomLeft" state="frozen"/>
      <selection pane="bottomLeft" activeCell="G12" sqref="G12"/>
    </sheetView>
  </sheetViews>
  <sheetFormatPr baseColWidth="10" defaultColWidth="8.83203125" defaultRowHeight="14"/>
  <cols>
    <col min="3" max="3" width="41.6640625" customWidth="1"/>
    <col min="4" max="4" width="27.6640625" customWidth="1"/>
    <col min="5" max="5" width="23.33203125" customWidth="1"/>
    <col min="6" max="6" width="33.5" customWidth="1"/>
    <col min="7" max="7" width="34.83203125" customWidth="1"/>
  </cols>
  <sheetData>
    <row r="1" spans="1:7" ht="18">
      <c r="A1" s="80" t="s">
        <v>0</v>
      </c>
      <c r="B1" s="78" t="s">
        <v>1</v>
      </c>
      <c r="C1" s="81"/>
      <c r="D1" s="61" t="s">
        <v>4</v>
      </c>
      <c r="E1" s="153" t="s">
        <v>384</v>
      </c>
      <c r="F1" s="156" t="s">
        <v>459</v>
      </c>
    </row>
    <row r="2" spans="1:7" ht="129.75" customHeight="1">
      <c r="A2" s="64" t="s">
        <v>460</v>
      </c>
      <c r="B2" s="27" t="s">
        <v>461</v>
      </c>
      <c r="C2" s="84" t="e" vm="16">
        <v>#VALUE!</v>
      </c>
      <c r="D2" s="14"/>
      <c r="E2" s="154">
        <v>6.4</v>
      </c>
      <c r="F2" s="148">
        <f>E2*400*1.27</f>
        <v>3251.2</v>
      </c>
    </row>
    <row r="3" spans="1:7" ht="95.25" customHeight="1">
      <c r="A3" s="64" t="s">
        <v>462</v>
      </c>
      <c r="B3" s="27" t="s">
        <v>463</v>
      </c>
      <c r="C3" s="84" t="e" vm="17">
        <v>#VALUE!</v>
      </c>
      <c r="D3" s="82" t="s">
        <v>464</v>
      </c>
      <c r="E3" s="154">
        <v>7.22</v>
      </c>
      <c r="F3" s="148">
        <f t="shared" ref="F3:F16" si="0">E3*400*1.27</f>
        <v>3667.76</v>
      </c>
    </row>
    <row r="4" spans="1:7" ht="125.25" customHeight="1">
      <c r="A4" s="64" t="s">
        <v>465</v>
      </c>
      <c r="B4" s="27" t="s">
        <v>466</v>
      </c>
      <c r="C4" s="31"/>
      <c r="D4" s="82" t="s">
        <v>467</v>
      </c>
      <c r="E4" s="154">
        <v>8.0299999999999994</v>
      </c>
      <c r="F4" s="148">
        <f t="shared" si="0"/>
        <v>4079.2399999999993</v>
      </c>
    </row>
    <row r="5" spans="1:7" ht="156" customHeight="1">
      <c r="A5" s="64" t="s">
        <v>468</v>
      </c>
      <c r="B5" s="27" t="s">
        <v>469</v>
      </c>
      <c r="D5" s="82" t="s">
        <v>470</v>
      </c>
      <c r="E5" s="154">
        <v>5.69</v>
      </c>
      <c r="F5" s="148">
        <f t="shared" si="0"/>
        <v>2890.52</v>
      </c>
    </row>
    <row r="6" spans="1:7" ht="104.25" customHeight="1">
      <c r="A6" s="64" t="s">
        <v>471</v>
      </c>
      <c r="B6" s="27" t="s">
        <v>472</v>
      </c>
      <c r="C6" s="139"/>
      <c r="D6" s="82" t="s">
        <v>473</v>
      </c>
      <c r="E6" s="154">
        <v>2.4300000000000002</v>
      </c>
      <c r="F6" s="148">
        <f t="shared" si="0"/>
        <v>1234.44</v>
      </c>
    </row>
    <row r="7" spans="1:7" ht="134.25" customHeight="1">
      <c r="A7" s="64" t="s">
        <v>474</v>
      </c>
      <c r="B7" s="27" t="s">
        <v>475</v>
      </c>
      <c r="C7" s="138"/>
      <c r="D7" s="82" t="s">
        <v>476</v>
      </c>
      <c r="E7" s="154">
        <v>4.54</v>
      </c>
      <c r="F7" s="148">
        <f t="shared" si="0"/>
        <v>2306.3200000000002</v>
      </c>
    </row>
    <row r="8" spans="1:7" ht="133.5" customHeight="1">
      <c r="A8" s="64" t="s">
        <v>477</v>
      </c>
      <c r="B8" s="27" t="s">
        <v>478</v>
      </c>
      <c r="C8" s="31"/>
      <c r="D8" s="82" t="s">
        <v>479</v>
      </c>
      <c r="E8" s="154">
        <v>0.41</v>
      </c>
      <c r="F8" s="148">
        <f t="shared" si="0"/>
        <v>208.28</v>
      </c>
    </row>
    <row r="9" spans="1:7" ht="162.75" customHeight="1">
      <c r="A9" s="64" t="s">
        <v>480</v>
      </c>
      <c r="B9" s="27" t="s">
        <v>481</v>
      </c>
      <c r="C9" s="31"/>
      <c r="D9" s="82" t="s">
        <v>482</v>
      </c>
      <c r="E9" s="154">
        <v>0.41</v>
      </c>
      <c r="F9" s="148">
        <f t="shared" si="0"/>
        <v>208.28</v>
      </c>
    </row>
    <row r="10" spans="1:7" ht="146.25" customHeight="1">
      <c r="A10" s="64" t="s">
        <v>483</v>
      </c>
      <c r="B10" s="27" t="s">
        <v>484</v>
      </c>
      <c r="C10" s="31"/>
      <c r="D10" s="82" t="s">
        <v>485</v>
      </c>
      <c r="E10" s="154">
        <v>1.22</v>
      </c>
      <c r="F10" s="148">
        <f t="shared" si="0"/>
        <v>619.76</v>
      </c>
    </row>
    <row r="11" spans="1:7" ht="118.5" customHeight="1">
      <c r="A11" s="83" t="s">
        <v>148</v>
      </c>
      <c r="B11" s="27" t="s">
        <v>447</v>
      </c>
      <c r="C11" s="31"/>
      <c r="D11" s="68" t="s">
        <v>149</v>
      </c>
      <c r="E11" s="154">
        <v>46.81</v>
      </c>
      <c r="F11" s="148">
        <f t="shared" si="0"/>
        <v>23779.48</v>
      </c>
    </row>
    <row r="12" spans="1:7" ht="143.25" customHeight="1">
      <c r="A12" s="55" t="s">
        <v>150</v>
      </c>
      <c r="B12" s="27" t="s">
        <v>447</v>
      </c>
      <c r="C12" s="31"/>
      <c r="D12" s="68" t="s">
        <v>151</v>
      </c>
      <c r="E12" s="154">
        <v>123.56</v>
      </c>
      <c r="F12" s="148">
        <f t="shared" si="0"/>
        <v>62768.480000000003</v>
      </c>
      <c r="G12" s="157" t="s">
        <v>146</v>
      </c>
    </row>
    <row r="13" spans="1:7" ht="86.25" customHeight="1">
      <c r="A13" s="55" t="s">
        <v>486</v>
      </c>
      <c r="B13" s="27" t="s">
        <v>487</v>
      </c>
      <c r="C13" s="85" t="e" vm="18">
        <v>#VALUE!</v>
      </c>
      <c r="D13" s="68" t="s">
        <v>488</v>
      </c>
      <c r="E13" s="154">
        <v>19.82</v>
      </c>
      <c r="F13" s="148">
        <f t="shared" si="0"/>
        <v>10068.56</v>
      </c>
    </row>
    <row r="14" spans="1:7" ht="135" customHeight="1">
      <c r="A14" s="55" t="s">
        <v>489</v>
      </c>
      <c r="B14" s="27" t="s">
        <v>490</v>
      </c>
      <c r="C14" s="14"/>
      <c r="D14" s="58" t="s">
        <v>491</v>
      </c>
      <c r="E14" s="155">
        <v>0.41</v>
      </c>
      <c r="F14" s="148">
        <f t="shared" si="0"/>
        <v>208.28</v>
      </c>
    </row>
    <row r="15" spans="1:7" ht="178.5" customHeight="1">
      <c r="A15" s="158" t="s">
        <v>145</v>
      </c>
      <c r="B15" s="159"/>
      <c r="C15" s="159" t="e" vm="2">
        <v>#VALUE!</v>
      </c>
      <c r="D15" s="90" t="s">
        <v>147</v>
      </c>
      <c r="E15" s="160">
        <v>380</v>
      </c>
      <c r="F15" s="161">
        <f t="shared" si="0"/>
        <v>193040</v>
      </c>
      <c r="G15" s="162" t="s">
        <v>146</v>
      </c>
    </row>
    <row r="16" spans="1:7" ht="147.75" customHeight="1">
      <c r="A16" s="27" t="s">
        <v>492</v>
      </c>
      <c r="B16" s="27" t="s">
        <v>493</v>
      </c>
      <c r="C16" s="163" t="e" vm="19">
        <v>#VALUE!</v>
      </c>
      <c r="D16" s="164" t="s">
        <v>494</v>
      </c>
      <c r="E16" s="79">
        <v>66.3</v>
      </c>
      <c r="F16" s="148">
        <f t="shared" si="0"/>
        <v>33680.400000000001</v>
      </c>
      <c r="G16" s="2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5C92-BA48-48D9-9924-DF65EB18698E}">
  <dimension ref="A1:E48"/>
  <sheetViews>
    <sheetView topLeftCell="A23" workbookViewId="0">
      <selection activeCell="H37" sqref="H37"/>
    </sheetView>
  </sheetViews>
  <sheetFormatPr baseColWidth="10" defaultColWidth="20.83203125" defaultRowHeight="14"/>
  <cols>
    <col min="1" max="16384" width="20.83203125" style="23"/>
  </cols>
  <sheetData>
    <row r="1" spans="1:5" ht="15" customHeight="1">
      <c r="A1" s="213"/>
      <c r="B1" s="214"/>
      <c r="C1" s="214"/>
      <c r="D1" s="214"/>
      <c r="E1" s="215"/>
    </row>
    <row r="2" spans="1:5" ht="19.5" customHeight="1">
      <c r="A2" s="216" t="s">
        <v>495</v>
      </c>
      <c r="B2" s="217"/>
      <c r="D2" s="218" t="s">
        <v>496</v>
      </c>
      <c r="E2" s="218"/>
    </row>
    <row r="3" spans="1:5" ht="15.75" customHeight="1">
      <c r="A3" s="87" t="s">
        <v>497</v>
      </c>
      <c r="B3" s="24" t="s">
        <v>498</v>
      </c>
      <c r="D3" s="203" t="s">
        <v>499</v>
      </c>
      <c r="E3" s="88" t="s">
        <v>500</v>
      </c>
    </row>
    <row r="4" spans="1:5" ht="34.5" customHeight="1">
      <c r="A4" s="87" t="s">
        <v>501</v>
      </c>
      <c r="B4" s="24">
        <v>10.199999999999999</v>
      </c>
      <c r="D4" s="203"/>
      <c r="E4" s="88" t="s">
        <v>502</v>
      </c>
    </row>
    <row r="5" spans="1:5" ht="30" customHeight="1">
      <c r="A5" s="87" t="s">
        <v>503</v>
      </c>
      <c r="B5" s="24">
        <v>86</v>
      </c>
      <c r="D5" s="87" t="s">
        <v>504</v>
      </c>
      <c r="E5" s="89" t="s">
        <v>505</v>
      </c>
    </row>
    <row r="6" spans="1:5" ht="28.5" customHeight="1">
      <c r="A6" s="87" t="s">
        <v>506</v>
      </c>
      <c r="B6" s="24" t="s">
        <v>0</v>
      </c>
      <c r="D6" s="203" t="s">
        <v>507</v>
      </c>
      <c r="E6" s="88" t="s">
        <v>508</v>
      </c>
    </row>
    <row r="7" spans="1:5" ht="26.25" customHeight="1">
      <c r="A7" s="87" t="s">
        <v>509</v>
      </c>
      <c r="B7" s="24">
        <v>4</v>
      </c>
      <c r="D7" s="203"/>
      <c r="E7" s="88" t="s">
        <v>497</v>
      </c>
    </row>
    <row r="8" spans="1:5" ht="33" customHeight="1">
      <c r="A8" s="87" t="s">
        <v>510</v>
      </c>
      <c r="B8" s="24" t="s">
        <v>511</v>
      </c>
      <c r="D8" s="203"/>
      <c r="E8" s="88" t="s">
        <v>512</v>
      </c>
    </row>
    <row r="9" spans="1:5" ht="24.75" customHeight="1">
      <c r="A9" s="87" t="s">
        <v>513</v>
      </c>
      <c r="B9" s="24">
        <v>0.25600000000000001</v>
      </c>
      <c r="D9" s="203" t="s">
        <v>514</v>
      </c>
      <c r="E9" s="89" t="s">
        <v>515</v>
      </c>
    </row>
    <row r="10" spans="1:5" ht="15.75" customHeight="1">
      <c r="A10" s="87" t="s">
        <v>516</v>
      </c>
      <c r="B10" s="24">
        <v>0.25600000000000001</v>
      </c>
      <c r="D10" s="203"/>
      <c r="E10" s="89" t="s">
        <v>517</v>
      </c>
    </row>
    <row r="11" spans="1:5" ht="15.75" customHeight="1">
      <c r="A11" s="87" t="s">
        <v>518</v>
      </c>
      <c r="B11" s="24" t="s">
        <v>519</v>
      </c>
      <c r="D11" s="203"/>
      <c r="E11" s="89" t="s">
        <v>520</v>
      </c>
    </row>
    <row r="12" spans="1:5" ht="15.75" customHeight="1">
      <c r="A12" s="87" t="s">
        <v>521</v>
      </c>
      <c r="B12" s="24" t="s">
        <v>522</v>
      </c>
      <c r="D12" s="87" t="s">
        <v>523</v>
      </c>
      <c r="E12" s="88" t="s">
        <v>524</v>
      </c>
    </row>
    <row r="13" spans="1:5" ht="15.75" customHeight="1">
      <c r="A13" s="87" t="s">
        <v>525</v>
      </c>
      <c r="B13" s="25" t="s">
        <v>526</v>
      </c>
      <c r="D13" s="87" t="s">
        <v>527</v>
      </c>
      <c r="E13" s="89" t="s">
        <v>498</v>
      </c>
    </row>
    <row r="14" spans="1:5" ht="15.75" customHeight="1">
      <c r="A14" s="87" t="s">
        <v>528</v>
      </c>
      <c r="B14" s="24" t="s">
        <v>498</v>
      </c>
      <c r="D14" s="87" t="s">
        <v>529</v>
      </c>
      <c r="E14" s="88" t="s">
        <v>498</v>
      </c>
    </row>
    <row r="15" spans="1:5" ht="15.75" customHeight="1">
      <c r="A15" s="87" t="s">
        <v>530</v>
      </c>
      <c r="B15" s="24">
        <v>86</v>
      </c>
      <c r="D15" s="203" t="s">
        <v>531</v>
      </c>
      <c r="E15" s="89" t="s">
        <v>498</v>
      </c>
    </row>
    <row r="16" spans="1:5" ht="15.75" customHeight="1">
      <c r="A16" s="87" t="s">
        <v>532</v>
      </c>
      <c r="B16" s="24">
        <v>1.5</v>
      </c>
      <c r="D16" s="203"/>
      <c r="E16" s="89" t="s">
        <v>533</v>
      </c>
    </row>
    <row r="17" spans="1:5" ht="53.25" customHeight="1">
      <c r="A17" s="87" t="s">
        <v>534</v>
      </c>
      <c r="B17" s="24" t="s">
        <v>535</v>
      </c>
      <c r="D17" s="87" t="s">
        <v>536</v>
      </c>
      <c r="E17" s="88" t="s">
        <v>537</v>
      </c>
    </row>
    <row r="18" spans="1:5" ht="15.75" customHeight="1">
      <c r="A18" s="87" t="s">
        <v>538</v>
      </c>
      <c r="B18" s="24" t="s">
        <v>520</v>
      </c>
      <c r="D18" s="87" t="s">
        <v>539</v>
      </c>
      <c r="E18" s="89" t="s">
        <v>540</v>
      </c>
    </row>
    <row r="19" spans="1:5" ht="15.75" customHeight="1">
      <c r="A19" s="87" t="s">
        <v>541</v>
      </c>
      <c r="B19" s="24" t="s">
        <v>542</v>
      </c>
      <c r="D19" s="87" t="s">
        <v>543</v>
      </c>
      <c r="E19" s="88" t="s">
        <v>540</v>
      </c>
    </row>
    <row r="20" spans="1:5" ht="15.75" customHeight="1">
      <c r="A20" s="87" t="s">
        <v>544</v>
      </c>
      <c r="B20" s="24" t="s">
        <v>498</v>
      </c>
      <c r="D20" s="87" t="s">
        <v>545</v>
      </c>
      <c r="E20" s="89" t="s">
        <v>546</v>
      </c>
    </row>
    <row r="21" spans="1:5" ht="49.5" customHeight="1">
      <c r="A21" s="87" t="s">
        <v>508</v>
      </c>
      <c r="B21" s="24" t="s">
        <v>498</v>
      </c>
      <c r="D21" s="87" t="s">
        <v>547</v>
      </c>
      <c r="E21" s="88" t="s">
        <v>548</v>
      </c>
    </row>
    <row r="22" spans="1:5" ht="62.25" customHeight="1">
      <c r="A22" s="87" t="s">
        <v>549</v>
      </c>
      <c r="B22" s="24">
        <v>36.200000000000003</v>
      </c>
      <c r="D22" s="87" t="s">
        <v>550</v>
      </c>
      <c r="E22" s="89" t="s">
        <v>551</v>
      </c>
    </row>
    <row r="23" spans="1:5" ht="51" customHeight="1">
      <c r="A23" s="87" t="s">
        <v>552</v>
      </c>
      <c r="B23" s="24" t="s">
        <v>553</v>
      </c>
      <c r="D23" s="203" t="s">
        <v>554</v>
      </c>
      <c r="E23" s="88" t="s">
        <v>555</v>
      </c>
    </row>
    <row r="24" spans="1:5" ht="42" customHeight="1">
      <c r="A24" s="87" t="s">
        <v>556</v>
      </c>
      <c r="B24" s="24" t="s">
        <v>557</v>
      </c>
      <c r="D24" s="203"/>
      <c r="E24" s="88" t="s">
        <v>558</v>
      </c>
    </row>
    <row r="25" spans="1:5" ht="37.5" customHeight="1">
      <c r="A25" s="87" t="s">
        <v>559</v>
      </c>
      <c r="B25" s="24">
        <v>32994</v>
      </c>
      <c r="D25" s="203" t="s">
        <v>560</v>
      </c>
      <c r="E25" s="89" t="s">
        <v>561</v>
      </c>
    </row>
    <row r="26" spans="1:5" ht="15.75" customHeight="1">
      <c r="A26" s="87" t="s">
        <v>562</v>
      </c>
      <c r="B26" s="24" t="s">
        <v>522</v>
      </c>
      <c r="D26" s="203"/>
      <c r="E26" s="89" t="s">
        <v>563</v>
      </c>
    </row>
    <row r="27" spans="1:5" ht="17">
      <c r="A27" s="87" t="s">
        <v>564</v>
      </c>
      <c r="B27" s="24" t="s">
        <v>498</v>
      </c>
      <c r="D27" s="203"/>
      <c r="E27" s="89" t="s">
        <v>565</v>
      </c>
    </row>
    <row r="29" spans="1:5" ht="15" customHeight="1"/>
    <row r="30" spans="1:5">
      <c r="A30" s="204"/>
      <c r="B30" s="205"/>
      <c r="C30" s="205"/>
      <c r="D30" s="205"/>
      <c r="E30" s="206"/>
    </row>
    <row r="31" spans="1:5">
      <c r="A31" s="207"/>
      <c r="B31" s="208"/>
      <c r="C31" s="208"/>
      <c r="D31" s="208"/>
      <c r="E31" s="209"/>
    </row>
    <row r="32" spans="1:5">
      <c r="A32" s="207"/>
      <c r="B32" s="208"/>
      <c r="C32" s="208"/>
      <c r="D32" s="208"/>
      <c r="E32" s="209"/>
    </row>
    <row r="33" spans="1:5">
      <c r="A33" s="207"/>
      <c r="B33" s="208"/>
      <c r="C33" s="208"/>
      <c r="D33" s="208"/>
      <c r="E33" s="209"/>
    </row>
    <row r="34" spans="1:5">
      <c r="A34" s="207"/>
      <c r="B34" s="208"/>
      <c r="C34" s="208"/>
      <c r="D34" s="208"/>
      <c r="E34" s="209"/>
    </row>
    <row r="35" spans="1:5">
      <c r="A35" s="207"/>
      <c r="B35" s="208"/>
      <c r="C35" s="208"/>
      <c r="D35" s="208"/>
      <c r="E35" s="209"/>
    </row>
    <row r="36" spans="1:5">
      <c r="A36" s="207"/>
      <c r="B36" s="208"/>
      <c r="C36" s="208"/>
      <c r="D36" s="208"/>
      <c r="E36" s="209"/>
    </row>
    <row r="37" spans="1:5">
      <c r="A37" s="207"/>
      <c r="B37" s="208"/>
      <c r="C37" s="208"/>
      <c r="D37" s="208"/>
      <c r="E37" s="209"/>
    </row>
    <row r="38" spans="1:5">
      <c r="A38" s="207"/>
      <c r="B38" s="208"/>
      <c r="C38" s="208"/>
      <c r="D38" s="208"/>
      <c r="E38" s="209"/>
    </row>
    <row r="39" spans="1:5">
      <c r="A39" s="207"/>
      <c r="B39" s="208"/>
      <c r="C39" s="208"/>
      <c r="D39" s="208"/>
      <c r="E39" s="209"/>
    </row>
    <row r="40" spans="1:5">
      <c r="A40" s="207"/>
      <c r="B40" s="208"/>
      <c r="C40" s="208"/>
      <c r="D40" s="208"/>
      <c r="E40" s="209"/>
    </row>
    <row r="41" spans="1:5">
      <c r="A41" s="207"/>
      <c r="B41" s="208"/>
      <c r="C41" s="208"/>
      <c r="D41" s="208"/>
      <c r="E41" s="209"/>
    </row>
    <row r="42" spans="1:5">
      <c r="A42" s="207"/>
      <c r="B42" s="208"/>
      <c r="C42" s="208"/>
      <c r="D42" s="208"/>
      <c r="E42" s="209"/>
    </row>
    <row r="43" spans="1:5">
      <c r="A43" s="207"/>
      <c r="B43" s="208"/>
      <c r="C43" s="208"/>
      <c r="D43" s="208"/>
      <c r="E43" s="209"/>
    </row>
    <row r="44" spans="1:5">
      <c r="A44" s="207"/>
      <c r="B44" s="208"/>
      <c r="C44" s="208"/>
      <c r="D44" s="208"/>
      <c r="E44" s="209"/>
    </row>
    <row r="45" spans="1:5">
      <c r="A45" s="207"/>
      <c r="B45" s="208"/>
      <c r="C45" s="208"/>
      <c r="D45" s="208"/>
      <c r="E45" s="209"/>
    </row>
    <row r="46" spans="1:5">
      <c r="A46" s="207"/>
      <c r="B46" s="208"/>
      <c r="C46" s="208"/>
      <c r="D46" s="208"/>
      <c r="E46" s="209"/>
    </row>
    <row r="47" spans="1:5">
      <c r="A47" s="207"/>
      <c r="B47" s="208"/>
      <c r="C47" s="208"/>
      <c r="D47" s="208"/>
      <c r="E47" s="209"/>
    </row>
    <row r="48" spans="1:5">
      <c r="A48" s="210"/>
      <c r="B48" s="211"/>
      <c r="C48" s="211"/>
      <c r="D48" s="211"/>
      <c r="E48" s="212"/>
    </row>
  </sheetData>
  <mergeCells count="10">
    <mergeCell ref="D15:D16"/>
    <mergeCell ref="D23:D24"/>
    <mergeCell ref="D25:D27"/>
    <mergeCell ref="A30:E48"/>
    <mergeCell ref="A1:E1"/>
    <mergeCell ref="A2:B2"/>
    <mergeCell ref="D2:E2"/>
    <mergeCell ref="D3:D4"/>
    <mergeCell ref="D6:D8"/>
    <mergeCell ref="D9:D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zoomScale="98" zoomScaleNormal="98" workbookViewId="0">
      <pane ySplit="1" topLeftCell="A6" activePane="bottomLeft" state="frozen"/>
      <selection pane="bottomLeft" activeCell="N3" sqref="N3"/>
    </sheetView>
  </sheetViews>
  <sheetFormatPr baseColWidth="10" defaultColWidth="8.83203125" defaultRowHeight="14"/>
  <cols>
    <col min="1" max="1" width="14.1640625" customWidth="1"/>
    <col min="2" max="2" width="20.1640625" customWidth="1"/>
    <col min="3" max="3" width="34" customWidth="1"/>
    <col min="4" max="4" width="40" customWidth="1"/>
    <col min="5" max="5" width="20" customWidth="1"/>
    <col min="6" max="6" width="32.33203125" customWidth="1"/>
    <col min="7" max="8" width="24.83203125" customWidth="1"/>
    <col min="9" max="9" width="27.1640625" customWidth="1"/>
  </cols>
  <sheetData>
    <row r="1" spans="1:9" ht="1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78" t="s">
        <v>5</v>
      </c>
      <c r="G1" s="184" t="s">
        <v>6</v>
      </c>
      <c r="H1" s="186" t="s">
        <v>7</v>
      </c>
      <c r="I1" s="192" t="s">
        <v>8</v>
      </c>
    </row>
    <row r="2" spans="1:9" ht="97.5" customHeight="1">
      <c r="A2" s="3" t="s">
        <v>9</v>
      </c>
      <c r="B2" s="3" t="s">
        <v>10</v>
      </c>
      <c r="C2" s="4" t="s">
        <v>11</v>
      </c>
      <c r="D2" s="5"/>
      <c r="E2" s="4" t="s">
        <v>12</v>
      </c>
      <c r="F2" s="179">
        <v>23.466666666666701</v>
      </c>
      <c r="G2" s="185">
        <f>F2*400*1.27</f>
        <v>11921.066666666684</v>
      </c>
      <c r="H2" s="189"/>
      <c r="I2" s="193"/>
    </row>
    <row r="3" spans="1:9" ht="129.75" customHeight="1">
      <c r="A3" s="3" t="s">
        <v>13</v>
      </c>
      <c r="B3" s="3" t="s">
        <v>14</v>
      </c>
      <c r="C3" s="4" t="s">
        <v>15</v>
      </c>
      <c r="D3" s="5"/>
      <c r="E3" s="4" t="s">
        <v>12</v>
      </c>
      <c r="F3" s="179">
        <v>46.93333333333333</v>
      </c>
      <c r="G3" s="185">
        <f t="shared" ref="G3:G42" si="0">F3*400*1.27</f>
        <v>23842.133333333331</v>
      </c>
      <c r="H3" s="187"/>
      <c r="I3" s="194"/>
    </row>
    <row r="4" spans="1:9" ht="161.25" customHeight="1">
      <c r="A4" s="3" t="s">
        <v>16</v>
      </c>
      <c r="B4" s="3" t="s">
        <v>17</v>
      </c>
      <c r="C4" s="4" t="s">
        <v>18</v>
      </c>
      <c r="D4" s="5"/>
      <c r="E4" s="4" t="s">
        <v>19</v>
      </c>
      <c r="F4" s="179">
        <v>11.733333333333357</v>
      </c>
      <c r="G4" s="185">
        <f t="shared" si="0"/>
        <v>5960.5333333333456</v>
      </c>
      <c r="H4" s="187"/>
      <c r="I4" s="194"/>
    </row>
    <row r="5" spans="1:9" ht="195" customHeight="1">
      <c r="A5" s="3" t="s">
        <v>20</v>
      </c>
      <c r="B5" s="3" t="s">
        <v>21</v>
      </c>
      <c r="C5" s="4" t="s">
        <v>22</v>
      </c>
      <c r="D5" s="5"/>
      <c r="E5" s="4" t="s">
        <v>19</v>
      </c>
      <c r="F5" s="179">
        <v>11.733333333333357</v>
      </c>
      <c r="G5" s="185">
        <f t="shared" si="0"/>
        <v>5960.5333333333456</v>
      </c>
      <c r="H5" s="187"/>
      <c r="I5" s="194"/>
    </row>
    <row r="6" spans="1:9" ht="132" customHeight="1">
      <c r="A6" s="3" t="s">
        <v>23</v>
      </c>
      <c r="B6" s="3" t="s">
        <v>24</v>
      </c>
      <c r="C6" s="4" t="s">
        <v>25</v>
      </c>
      <c r="E6" s="4" t="s">
        <v>26</v>
      </c>
      <c r="F6" s="179">
        <v>11.733333333333357</v>
      </c>
      <c r="G6" s="185">
        <f t="shared" si="0"/>
        <v>5960.5333333333456</v>
      </c>
      <c r="H6" s="187"/>
      <c r="I6" s="194"/>
    </row>
    <row r="7" spans="1:9" ht="140.25" customHeight="1">
      <c r="A7" s="3" t="s">
        <v>27</v>
      </c>
      <c r="B7" s="3" t="s">
        <v>28</v>
      </c>
      <c r="C7" s="4" t="s">
        <v>29</v>
      </c>
      <c r="D7" s="4"/>
      <c r="E7" s="4" t="s">
        <v>30</v>
      </c>
      <c r="F7" s="179">
        <v>23.466666666666701</v>
      </c>
      <c r="G7" s="185">
        <f t="shared" si="0"/>
        <v>11921.066666666684</v>
      </c>
      <c r="H7" s="188"/>
      <c r="I7" s="195"/>
    </row>
    <row r="8" spans="1:9" ht="141" customHeight="1">
      <c r="A8" s="3" t="s">
        <v>31</v>
      </c>
      <c r="B8" s="3" t="s">
        <v>32</v>
      </c>
      <c r="C8" s="4" t="s">
        <v>33</v>
      </c>
      <c r="D8" s="4"/>
      <c r="E8" s="4" t="s">
        <v>30</v>
      </c>
      <c r="F8" s="179">
        <v>46.93333333333333</v>
      </c>
      <c r="G8" s="185">
        <f t="shared" si="0"/>
        <v>23842.133333333331</v>
      </c>
      <c r="H8" s="188"/>
      <c r="I8" s="195"/>
    </row>
    <row r="9" spans="1:9" ht="135" customHeight="1">
      <c r="A9" s="3" t="s">
        <v>34</v>
      </c>
      <c r="B9" s="3" t="s">
        <v>35</v>
      </c>
      <c r="C9" s="4" t="s">
        <v>36</v>
      </c>
      <c r="D9" s="5"/>
      <c r="E9" s="4" t="s">
        <v>19</v>
      </c>
      <c r="F9" s="179">
        <v>11.733333333333357</v>
      </c>
      <c r="G9" s="185">
        <f t="shared" si="0"/>
        <v>5960.5333333333456</v>
      </c>
      <c r="H9" s="188"/>
      <c r="I9" s="195"/>
    </row>
    <row r="10" spans="1:9" ht="142.5" customHeight="1">
      <c r="A10" s="3" t="s">
        <v>37</v>
      </c>
      <c r="B10" s="3" t="s">
        <v>38</v>
      </c>
      <c r="C10" s="6" t="s">
        <v>39</v>
      </c>
      <c r="D10" s="7"/>
      <c r="E10" s="6" t="s">
        <v>19</v>
      </c>
      <c r="F10" s="180">
        <v>11.733333333333357</v>
      </c>
      <c r="G10" s="185">
        <f t="shared" si="0"/>
        <v>5960.5333333333456</v>
      </c>
      <c r="H10" s="188"/>
      <c r="I10" s="195"/>
    </row>
    <row r="11" spans="1:9" ht="143.25" customHeight="1">
      <c r="A11" s="8" t="s">
        <v>40</v>
      </c>
      <c r="B11" s="3" t="s">
        <v>41</v>
      </c>
      <c r="C11" s="4" t="s">
        <v>42</v>
      </c>
      <c r="D11" s="5"/>
      <c r="E11" s="4" t="s">
        <v>26</v>
      </c>
      <c r="F11" s="179">
        <v>11.733333333333357</v>
      </c>
      <c r="G11" s="185">
        <f t="shared" si="0"/>
        <v>5960.5333333333456</v>
      </c>
      <c r="H11" s="188"/>
      <c r="I11" s="195"/>
    </row>
    <row r="12" spans="1:9" ht="197.25" customHeight="1">
      <c r="A12" s="3" t="s">
        <v>43</v>
      </c>
      <c r="B12" s="3" t="s">
        <v>44</v>
      </c>
      <c r="C12" s="9" t="s">
        <v>45</v>
      </c>
      <c r="E12" s="9" t="s">
        <v>46</v>
      </c>
      <c r="F12" s="181">
        <v>23.466666666666665</v>
      </c>
      <c r="G12" s="185">
        <f t="shared" si="0"/>
        <v>11921.066666666666</v>
      </c>
      <c r="H12" s="188"/>
      <c r="I12" s="195"/>
    </row>
    <row r="13" spans="1:9" ht="207" customHeight="1">
      <c r="A13" s="3" t="s">
        <v>47</v>
      </c>
      <c r="B13" s="3" t="s">
        <v>48</v>
      </c>
      <c r="C13" s="4" t="s">
        <v>49</v>
      </c>
      <c r="D13" s="5"/>
      <c r="E13" s="4" t="s">
        <v>46</v>
      </c>
      <c r="F13" s="179">
        <v>48.421999999999997</v>
      </c>
      <c r="G13" s="185">
        <f t="shared" si="0"/>
        <v>24598.376</v>
      </c>
      <c r="H13" s="188"/>
      <c r="I13" s="195"/>
    </row>
    <row r="14" spans="1:9" ht="139.5" customHeight="1">
      <c r="A14" s="3" t="s">
        <v>50</v>
      </c>
      <c r="B14" s="3" t="s">
        <v>51</v>
      </c>
      <c r="C14" s="4" t="s">
        <v>52</v>
      </c>
      <c r="D14" s="5"/>
      <c r="E14" s="4" t="s">
        <v>26</v>
      </c>
      <c r="F14" s="179">
        <v>11.733333333333357</v>
      </c>
      <c r="G14" s="185">
        <f t="shared" si="0"/>
        <v>5960.5333333333456</v>
      </c>
      <c r="H14" s="190"/>
      <c r="I14" s="196"/>
    </row>
    <row r="15" spans="1:9" ht="151.5" customHeight="1">
      <c r="A15" s="3" t="s">
        <v>53</v>
      </c>
      <c r="B15" s="3" t="s">
        <v>54</v>
      </c>
      <c r="C15" s="4" t="s">
        <v>55</v>
      </c>
      <c r="D15" s="5"/>
      <c r="E15" s="4" t="s">
        <v>26</v>
      </c>
      <c r="F15" s="179">
        <v>11.733333333333357</v>
      </c>
      <c r="G15" s="185">
        <f t="shared" si="0"/>
        <v>5960.5333333333456</v>
      </c>
      <c r="H15" s="190"/>
      <c r="I15" s="196"/>
    </row>
    <row r="16" spans="1:9" ht="148.5" customHeight="1">
      <c r="A16" s="3" t="s">
        <v>56</v>
      </c>
      <c r="B16" s="3" t="s">
        <v>57</v>
      </c>
      <c r="C16" s="4" t="s">
        <v>58</v>
      </c>
      <c r="E16" s="4" t="s">
        <v>26</v>
      </c>
      <c r="F16" s="179">
        <v>11.733333333333357</v>
      </c>
      <c r="G16" s="185">
        <f t="shared" si="0"/>
        <v>5960.5333333333456</v>
      </c>
      <c r="H16" s="190"/>
      <c r="I16" s="196"/>
    </row>
    <row r="17" spans="1:9" ht="165.75" customHeight="1">
      <c r="A17" s="3" t="s">
        <v>59</v>
      </c>
      <c r="B17" s="3" t="s">
        <v>60</v>
      </c>
      <c r="C17" s="10" t="s">
        <v>61</v>
      </c>
      <c r="D17" s="11"/>
      <c r="E17" s="13" t="s">
        <v>62</v>
      </c>
      <c r="F17" s="179">
        <v>35.200000000000003</v>
      </c>
      <c r="G17" s="185">
        <f t="shared" si="0"/>
        <v>17881.600000000002</v>
      </c>
      <c r="H17" s="188">
        <v>70.400000000000006</v>
      </c>
      <c r="I17" s="197">
        <f>H17*400*1.27</f>
        <v>35763.200000000004</v>
      </c>
    </row>
    <row r="18" spans="1:9" ht="147.75" customHeight="1">
      <c r="A18" s="3" t="s">
        <v>63</v>
      </c>
      <c r="B18" s="3" t="s">
        <v>64</v>
      </c>
      <c r="C18" s="4" t="s">
        <v>65</v>
      </c>
      <c r="D18" s="12" t="e" vm="1">
        <v>#VALUE!</v>
      </c>
      <c r="E18" s="13" t="s">
        <v>66</v>
      </c>
      <c r="F18" s="179">
        <v>42.239999999999995</v>
      </c>
      <c r="G18" s="185">
        <f t="shared" si="0"/>
        <v>21457.919999999995</v>
      </c>
      <c r="H18" s="188">
        <v>77.44</v>
      </c>
      <c r="I18" s="197">
        <f t="shared" ref="I18:I29" si="1">H18*400*1.27</f>
        <v>39339.520000000004</v>
      </c>
    </row>
    <row r="19" spans="1:9" ht="139.5" customHeight="1">
      <c r="A19" s="3" t="s">
        <v>67</v>
      </c>
      <c r="B19" s="3" t="s">
        <v>68</v>
      </c>
      <c r="C19" s="4" t="s">
        <v>69</v>
      </c>
      <c r="D19" s="14"/>
      <c r="E19" s="4" t="s">
        <v>70</v>
      </c>
      <c r="F19" s="179">
        <v>35.200000000000003</v>
      </c>
      <c r="G19" s="185">
        <f t="shared" si="0"/>
        <v>17881.600000000002</v>
      </c>
      <c r="H19" s="188">
        <v>70.400000000000006</v>
      </c>
      <c r="I19" s="197">
        <f t="shared" si="1"/>
        <v>35763.200000000004</v>
      </c>
    </row>
    <row r="20" spans="1:9" ht="136.5" customHeight="1">
      <c r="A20" s="3" t="s">
        <v>71</v>
      </c>
      <c r="B20" s="3" t="s">
        <v>72</v>
      </c>
      <c r="C20" s="4" t="s">
        <v>73</v>
      </c>
      <c r="D20" s="14"/>
      <c r="E20" s="13" t="s">
        <v>74</v>
      </c>
      <c r="F20" s="179">
        <v>44.586666666666666</v>
      </c>
      <c r="G20" s="185">
        <f t="shared" si="0"/>
        <v>22650.026666666668</v>
      </c>
      <c r="H20" s="188">
        <v>79.786666666666434</v>
      </c>
      <c r="I20" s="197">
        <f t="shared" si="1"/>
        <v>40531.626666666547</v>
      </c>
    </row>
    <row r="21" spans="1:9" ht="45">
      <c r="A21" s="3" t="s">
        <v>75</v>
      </c>
      <c r="B21" s="3" t="s">
        <v>76</v>
      </c>
      <c r="C21" s="4" t="s">
        <v>77</v>
      </c>
      <c r="D21" s="14"/>
      <c r="E21" s="13" t="s">
        <v>78</v>
      </c>
      <c r="F21" s="179">
        <v>50.453333333333333</v>
      </c>
      <c r="G21" s="185">
        <f t="shared" si="0"/>
        <v>25630.293333333331</v>
      </c>
      <c r="H21" s="188">
        <v>85.653333333333336</v>
      </c>
      <c r="I21" s="197">
        <f t="shared" si="1"/>
        <v>43511.893333333333</v>
      </c>
    </row>
    <row r="22" spans="1:9" ht="45">
      <c r="A22" s="3" t="s">
        <v>79</v>
      </c>
      <c r="B22" s="3" t="s">
        <v>80</v>
      </c>
      <c r="C22" s="4" t="s">
        <v>81</v>
      </c>
      <c r="D22" s="14"/>
      <c r="E22" s="13" t="s">
        <v>82</v>
      </c>
      <c r="F22" s="179">
        <v>34.026666666666664</v>
      </c>
      <c r="G22" s="185">
        <f t="shared" si="0"/>
        <v>17285.546666666665</v>
      </c>
      <c r="H22" s="188">
        <v>69.226666666666659</v>
      </c>
      <c r="I22" s="197">
        <f t="shared" si="1"/>
        <v>35167.146666666667</v>
      </c>
    </row>
    <row r="23" spans="1:9" ht="45">
      <c r="A23" s="3" t="s">
        <v>83</v>
      </c>
      <c r="B23" s="3" t="s">
        <v>84</v>
      </c>
      <c r="C23" s="4" t="s">
        <v>85</v>
      </c>
      <c r="D23" s="14"/>
      <c r="E23" s="13" t="s">
        <v>86</v>
      </c>
      <c r="F23" s="179">
        <v>43.413333333333334</v>
      </c>
      <c r="G23" s="185">
        <f t="shared" si="0"/>
        <v>22053.973333333332</v>
      </c>
      <c r="H23" s="188">
        <v>78.61333333333333</v>
      </c>
      <c r="I23" s="197">
        <f t="shared" si="1"/>
        <v>39935.573333333334</v>
      </c>
    </row>
    <row r="24" spans="1:9" ht="114.75" customHeight="1">
      <c r="A24" s="3" t="s">
        <v>87</v>
      </c>
      <c r="B24" s="3" t="s">
        <v>88</v>
      </c>
      <c r="C24" s="4" t="s">
        <v>89</v>
      </c>
      <c r="D24" s="11"/>
      <c r="E24" s="13" t="s">
        <v>90</v>
      </c>
      <c r="F24" s="179">
        <v>21.12</v>
      </c>
      <c r="G24" s="185">
        <f t="shared" si="0"/>
        <v>10728.960000000001</v>
      </c>
      <c r="H24" s="188" t="s">
        <v>91</v>
      </c>
      <c r="I24" s="197" t="e">
        <f t="shared" si="1"/>
        <v>#VALUE!</v>
      </c>
    </row>
    <row r="25" spans="1:9" ht="151.5" customHeight="1">
      <c r="A25" s="3" t="s">
        <v>92</v>
      </c>
      <c r="B25" s="3" t="s">
        <v>93</v>
      </c>
      <c r="C25" s="4" t="s">
        <v>94</v>
      </c>
      <c r="D25" s="11"/>
      <c r="E25" s="13" t="s">
        <v>95</v>
      </c>
      <c r="F25" s="179">
        <v>30.506666666666661</v>
      </c>
      <c r="G25" s="185">
        <f t="shared" si="0"/>
        <v>15497.386666666664</v>
      </c>
      <c r="H25" s="188" t="s">
        <v>91</v>
      </c>
      <c r="I25" s="197" t="e">
        <f t="shared" si="1"/>
        <v>#VALUE!</v>
      </c>
    </row>
    <row r="26" spans="1:9" ht="132.75" customHeight="1">
      <c r="A26" s="3" t="s">
        <v>96</v>
      </c>
      <c r="B26" s="3" t="s">
        <v>97</v>
      </c>
      <c r="C26" s="4" t="s">
        <v>98</v>
      </c>
      <c r="D26" s="14"/>
      <c r="E26" s="13" t="s">
        <v>99</v>
      </c>
      <c r="F26" s="179">
        <v>38.72</v>
      </c>
      <c r="G26" s="185">
        <f t="shared" si="0"/>
        <v>19669.760000000002</v>
      </c>
      <c r="H26" s="188">
        <v>73.92</v>
      </c>
      <c r="I26" s="197">
        <f t="shared" si="1"/>
        <v>37551.360000000001</v>
      </c>
    </row>
    <row r="27" spans="1:9" ht="126" customHeight="1">
      <c r="A27" s="3" t="s">
        <v>100</v>
      </c>
      <c r="B27" s="3" t="s">
        <v>101</v>
      </c>
      <c r="C27" s="4" t="s">
        <v>102</v>
      </c>
      <c r="D27" s="14"/>
      <c r="E27" s="13" t="s">
        <v>103</v>
      </c>
      <c r="F27" s="179">
        <v>38.72</v>
      </c>
      <c r="G27" s="185">
        <f t="shared" si="0"/>
        <v>19669.760000000002</v>
      </c>
      <c r="H27" s="188">
        <v>73.92</v>
      </c>
      <c r="I27" s="197">
        <f t="shared" si="1"/>
        <v>37551.360000000001</v>
      </c>
    </row>
    <row r="28" spans="1:9" ht="114.75" customHeight="1">
      <c r="A28" s="3" t="s">
        <v>104</v>
      </c>
      <c r="B28" s="3"/>
      <c r="C28" s="4" t="s">
        <v>105</v>
      </c>
      <c r="D28" s="11"/>
      <c r="E28" s="13" t="s">
        <v>106</v>
      </c>
      <c r="F28" s="179">
        <v>39.423999999999999</v>
      </c>
      <c r="G28" s="185">
        <f t="shared" si="0"/>
        <v>20027.392</v>
      </c>
      <c r="H28" s="188">
        <v>74.624000000000237</v>
      </c>
      <c r="I28" s="197">
        <f t="shared" si="1"/>
        <v>37908.992000000122</v>
      </c>
    </row>
    <row r="29" spans="1:9" ht="161.25" customHeight="1">
      <c r="A29" s="3" t="s">
        <v>107</v>
      </c>
      <c r="B29" s="3"/>
      <c r="C29" s="4" t="s">
        <v>108</v>
      </c>
      <c r="D29" s="14"/>
      <c r="E29" s="13" t="s">
        <v>109</v>
      </c>
      <c r="F29" s="179">
        <v>39.423999999999999</v>
      </c>
      <c r="G29" s="185">
        <f t="shared" si="0"/>
        <v>20027.392</v>
      </c>
      <c r="H29" s="188">
        <v>74.624000000000237</v>
      </c>
      <c r="I29" s="197">
        <f t="shared" si="1"/>
        <v>37908.992000000122</v>
      </c>
    </row>
    <row r="30" spans="1:9" ht="147.75" customHeight="1">
      <c r="A30" s="3" t="s">
        <v>110</v>
      </c>
      <c r="B30" s="3" t="s">
        <v>111</v>
      </c>
      <c r="C30" s="4" t="s">
        <v>112</v>
      </c>
      <c r="D30" s="11"/>
      <c r="E30" s="4" t="s">
        <v>113</v>
      </c>
      <c r="F30" s="179">
        <v>7.2746666666666897</v>
      </c>
      <c r="G30" s="185">
        <f t="shared" si="0"/>
        <v>3695.5306666666784</v>
      </c>
      <c r="H30" s="188"/>
      <c r="I30" s="195"/>
    </row>
    <row r="31" spans="1:9" ht="139.5" customHeight="1">
      <c r="A31" s="3" t="s">
        <v>114</v>
      </c>
      <c r="B31" s="3" t="s">
        <v>115</v>
      </c>
      <c r="C31" s="4" t="s">
        <v>116</v>
      </c>
      <c r="D31" s="11"/>
      <c r="E31" s="4" t="s">
        <v>117</v>
      </c>
      <c r="F31" s="179">
        <v>12.202666666666689</v>
      </c>
      <c r="G31" s="185">
        <f t="shared" si="0"/>
        <v>6198.9546666666783</v>
      </c>
      <c r="H31" s="188"/>
      <c r="I31" s="195"/>
    </row>
    <row r="32" spans="1:9" ht="149.25" customHeight="1">
      <c r="A32" s="3" t="s">
        <v>118</v>
      </c>
      <c r="B32" s="3" t="s">
        <v>119</v>
      </c>
      <c r="C32" s="4" t="s">
        <v>120</v>
      </c>
      <c r="D32" s="15"/>
      <c r="E32" s="4" t="s">
        <v>121</v>
      </c>
      <c r="F32" s="179">
        <v>12.202666666666689</v>
      </c>
      <c r="G32" s="185">
        <f t="shared" si="0"/>
        <v>6198.9546666666783</v>
      </c>
      <c r="H32" s="188"/>
      <c r="I32" s="195"/>
    </row>
    <row r="33" spans="1:9" ht="144.75" customHeight="1">
      <c r="A33" s="3" t="s">
        <v>122</v>
      </c>
      <c r="B33" s="3" t="s">
        <v>123</v>
      </c>
      <c r="C33" s="4" t="s">
        <v>124</v>
      </c>
      <c r="D33" s="11"/>
      <c r="E33" s="4" t="s">
        <v>125</v>
      </c>
      <c r="F33" s="179">
        <v>12.202666666666689</v>
      </c>
      <c r="G33" s="185">
        <f t="shared" si="0"/>
        <v>6198.9546666666783</v>
      </c>
      <c r="H33" s="188"/>
      <c r="I33" s="195"/>
    </row>
    <row r="34" spans="1:9" ht="161.25" customHeight="1">
      <c r="A34" s="3" t="s">
        <v>126</v>
      </c>
      <c r="B34" s="3" t="s">
        <v>127</v>
      </c>
      <c r="C34" s="4" t="s">
        <v>128</v>
      </c>
      <c r="D34" s="11"/>
      <c r="E34" s="4" t="s">
        <v>125</v>
      </c>
      <c r="F34" s="179">
        <v>12.202666666666689</v>
      </c>
      <c r="G34" s="185">
        <f t="shared" si="0"/>
        <v>6198.9546666666783</v>
      </c>
      <c r="H34" s="188"/>
      <c r="I34" s="195"/>
    </row>
    <row r="35" spans="1:9" ht="146.25" customHeight="1">
      <c r="A35" s="3" t="s">
        <v>129</v>
      </c>
      <c r="B35" s="3" t="s">
        <v>130</v>
      </c>
      <c r="C35" s="4" t="s">
        <v>131</v>
      </c>
      <c r="D35" s="11"/>
      <c r="E35" s="4" t="s">
        <v>132</v>
      </c>
      <c r="F35" s="179">
        <v>39.658666666666662</v>
      </c>
      <c r="G35" s="185">
        <f t="shared" si="0"/>
        <v>20146.602666666666</v>
      </c>
      <c r="H35" s="188"/>
      <c r="I35" s="195"/>
    </row>
    <row r="36" spans="1:9" ht="128.25" customHeight="1">
      <c r="A36" s="3" t="s">
        <v>133</v>
      </c>
      <c r="B36" s="3" t="s">
        <v>134</v>
      </c>
      <c r="C36" s="4" t="s">
        <v>135</v>
      </c>
      <c r="D36" s="16"/>
      <c r="E36" s="4" t="s">
        <v>136</v>
      </c>
      <c r="F36" s="179">
        <v>51.391999999999996</v>
      </c>
      <c r="G36" s="185">
        <f t="shared" si="0"/>
        <v>26107.135999999999</v>
      </c>
      <c r="H36" s="188"/>
      <c r="I36" s="195"/>
    </row>
    <row r="37" spans="1:9" ht="174.75" customHeight="1">
      <c r="A37" s="3" t="s">
        <v>137</v>
      </c>
      <c r="B37" s="8"/>
      <c r="C37" s="10" t="s">
        <v>138</v>
      </c>
      <c r="D37" s="11"/>
      <c r="E37" s="17" t="s">
        <v>139</v>
      </c>
      <c r="F37" s="179">
        <v>52.8</v>
      </c>
      <c r="G37" s="185">
        <f t="shared" si="0"/>
        <v>26822.400000000001</v>
      </c>
      <c r="H37" s="191"/>
      <c r="I37" s="198"/>
    </row>
    <row r="38" spans="1:9" ht="165.75" customHeight="1">
      <c r="A38" s="3" t="s">
        <v>140</v>
      </c>
      <c r="B38" s="165"/>
      <c r="C38" s="18" t="s">
        <v>141</v>
      </c>
      <c r="D38" s="11"/>
      <c r="E38" s="19" t="s">
        <v>142</v>
      </c>
      <c r="F38" s="180">
        <v>83.67</v>
      </c>
      <c r="G38" s="185">
        <f t="shared" si="0"/>
        <v>42504.36</v>
      </c>
      <c r="H38" s="191"/>
      <c r="I38" s="198"/>
    </row>
    <row r="39" spans="1:9" ht="156.75" customHeight="1">
      <c r="A39" s="8" t="s">
        <v>143</v>
      </c>
      <c r="B39" s="8"/>
      <c r="C39" s="20" t="s">
        <v>144</v>
      </c>
      <c r="D39" s="14"/>
      <c r="E39" s="21"/>
      <c r="F39" s="179">
        <v>1.2210000000000001</v>
      </c>
      <c r="G39" s="185">
        <f t="shared" si="0"/>
        <v>620.26800000000003</v>
      </c>
      <c r="H39" s="189"/>
      <c r="I39" s="193"/>
    </row>
    <row r="40" spans="1:9" ht="168.75" customHeight="1">
      <c r="A40" s="135" t="s">
        <v>145</v>
      </c>
      <c r="B40" s="157" t="s">
        <v>146</v>
      </c>
      <c r="C40" s="137" t="s">
        <v>147</v>
      </c>
      <c r="D40" s="136" t="e" vm="2">
        <v>#VALUE!</v>
      </c>
      <c r="E40" s="137"/>
      <c r="F40" s="182">
        <v>380</v>
      </c>
      <c r="G40" s="185">
        <f t="shared" si="0"/>
        <v>193040</v>
      </c>
      <c r="H40" s="189"/>
      <c r="I40" s="193"/>
    </row>
    <row r="41" spans="1:9" ht="130.5" customHeight="1">
      <c r="A41" s="83" t="s">
        <v>148</v>
      </c>
      <c r="B41" s="166"/>
      <c r="C41" s="68" t="s">
        <v>149</v>
      </c>
      <c r="D41" s="31"/>
      <c r="E41" s="68"/>
      <c r="F41" s="183">
        <v>46.81</v>
      </c>
      <c r="G41" s="185">
        <f t="shared" si="0"/>
        <v>23779.48</v>
      </c>
      <c r="H41" s="189"/>
      <c r="I41" s="193"/>
    </row>
    <row r="42" spans="1:9" ht="135" customHeight="1">
      <c r="A42" s="55" t="s">
        <v>150</v>
      </c>
      <c r="B42" s="157" t="s">
        <v>146</v>
      </c>
      <c r="C42" s="68" t="s">
        <v>151</v>
      </c>
      <c r="D42" s="31"/>
      <c r="E42" s="68"/>
      <c r="F42" s="183">
        <v>123.56</v>
      </c>
      <c r="G42" s="185">
        <f t="shared" si="0"/>
        <v>62768.480000000003</v>
      </c>
      <c r="H42" s="189"/>
      <c r="I42" s="19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Reflectors</vt:lpstr>
      <vt:lpstr>Track</vt:lpstr>
      <vt:lpstr>Drivers</vt:lpstr>
      <vt:lpstr>Accessories</vt:lpstr>
      <vt:lpstr>MA0015</vt:lpstr>
      <vt:lpstr>Micro11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Pintér Tamás</cp:lastModifiedBy>
  <cp:revision/>
  <dcterms:created xsi:type="dcterms:W3CDTF">2025-08-06T09:18:40Z</dcterms:created>
  <dcterms:modified xsi:type="dcterms:W3CDTF">2026-07-14T12:02:52Z</dcterms:modified>
  <cp:category/>
  <cp:contentStatus/>
</cp:coreProperties>
</file>